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4　令和４年度財政状況資料集の作成・公表について\05　修正後データ\"/>
    </mc:Choice>
  </mc:AlternateContent>
  <bookViews>
    <workbookView xWindow="-120" yWindow="-120" windowWidth="20730" windowHeight="1104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s="1"/>
  <c r="AM34" i="10" l="1"/>
  <c r="AM35" i="10" l="1"/>
  <c r="BW34" i="10"/>
  <c r="BW35" i="10" s="1"/>
  <c r="BW36" i="10" s="1"/>
  <c r="BW37" i="10" s="1"/>
  <c r="BW38" i="10" s="1"/>
  <c r="BW39" i="10" s="1"/>
  <c r="BW40" i="10" s="1"/>
  <c r="BW41" i="10" s="1"/>
  <c r="BW42" i="10" s="1"/>
  <c r="BW43" i="10" s="1"/>
  <c r="CO34" i="10" s="1"/>
  <c r="CO35" i="10" s="1"/>
</calcChain>
</file>

<file path=xl/sharedStrings.xml><?xml version="1.0" encoding="utf-8"?>
<sst xmlns="http://schemas.openxmlformats.org/spreadsheetml/2006/main" count="1083" uniqueCount="614">
  <si>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</si>
  <si>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</si>
  <si>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</si>
  <si>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</si>
  <si>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</si>
  <si>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</si>
  <si>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</si>
  <si>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</si>
  <si>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</si>
  <si>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</si>
  <si>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</si>
  <si>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</si>
  <si>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</si>
  <si>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</si>
  <si>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</si>
  <si>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</si>
  <si>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</si>
  <si>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</si>
  <si>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</si>
  <si>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</si>
  <si>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</si>
  <si>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</si>
  <si>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</si>
  <si>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</si>
  <si>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</si>
  <si>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</si>
  <si>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</si>
  <si>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</si>
  <si>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</si>
  <si>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</si>
  <si>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</si>
  <si>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</si>
  <si>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</si>
  <si>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</si>
  <si>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</si>
  <si>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</si>
  <si>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</si>
  <si>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</si>
  <si>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</si>
  <si>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</si>
  <si>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</si>
  <si>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</si>
  <si>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</si>
  <si>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</si>
  <si>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</si>
  <si>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</si>
  <si>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</si>
  <si>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</si>
  <si>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</si>
  <si>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</si>
  <si>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</si>
  <si>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</si>
  <si>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</si>
  <si>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</si>
  <si>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</si>
  <si>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</si>
  <si>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</si>
  <si>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</si>
  <si>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</si>
  <si>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</si>
  <si>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</si>
  <si>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</si>
  <si>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</si>
  <si>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</si>
  <si>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</si>
  <si>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</si>
  <si>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</si>
  <si>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</si>
  <si>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</si>
  <si>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</si>
  <si>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</si>
  <si>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</si>
  <si>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</si>
  <si>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</si>
  <si>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</si>
  <si>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</si>
  <si>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</si>
  <si>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</si>
  <si>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</si>
  <si>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</si>
  <si>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</si>
  <si>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</si>
  <si>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</si>
  <si>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</si>
  <si>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</si>
  <si>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</si>
  <si>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</si>
  <si>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</si>
  <si>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</si>
  <si>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</si>
  <si>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</si>
  <si>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</si>
  <si>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</si>
  <si>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</si>
  <si>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</si>
  <si>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</si>
  <si>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</si>
  <si>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</si>
  <si>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</si>
  <si>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</si>
  <si>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みやま市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</si>
  <si>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</si>
  <si>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</si>
  <si>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</si>
  <si>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</si>
  <si>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</si>
  <si>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</si>
  <si>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</si>
  <si>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</si>
  <si>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</si>
  <si>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</si>
  <si>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</si>
  <si>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</si>
  <si>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</si>
  <si>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</si>
  <si>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</si>
  <si>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</si>
  <si>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</si>
  <si>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</si>
  <si>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</si>
  <si>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</si>
  <si>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</si>
  <si>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</si>
  <si>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</si>
  <si>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</si>
  <si>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</si>
  <si>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</si>
  <si>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</si>
  <si>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</si>
  <si>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</si>
  <si>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</si>
  <si>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</si>
  <si>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</si>
  <si>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</si>
  <si>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</si>
  <si>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</si>
  <si>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</si>
  <si>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</si>
  <si>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</si>
  <si>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</si>
  <si>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</si>
  <si>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</si>
  <si>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</si>
  <si>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</si>
  <si>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</si>
  <si>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</si>
  <si>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</si>
  <si>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</si>
  <si>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</si>
  <si>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</si>
  <si>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</si>
  <si>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</si>
  <si>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</si>
  <si>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</si>
  <si>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</si>
  <si>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</si>
  <si>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</si>
  <si>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</si>
  <si>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</si>
  <si>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</si>
  <si>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</si>
  <si>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</si>
  <si>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</si>
  <si>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</si>
  <si>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</si>
  <si>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</si>
  <si>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</si>
  <si>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</si>
  <si>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</si>
  <si>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</si>
  <si>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</si>
  <si>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</si>
  <si>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</si>
  <si>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</si>
  <si>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</si>
  <si>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</si>
  <si>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</si>
  <si>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</si>
  <si>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</si>
  <si>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</si>
  <si>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</si>
  <si>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</si>
  <si>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</si>
  <si>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</si>
  <si>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</si>
  <si>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</si>
  <si>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</si>
  <si>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</si>
  <si>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</si>
  <si>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</si>
  <si>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</si>
  <si>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</si>
  <si>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</si>
  <si>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</si>
  <si>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</si>
  <si>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</si>
  <si>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</si>
  <si>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</si>
  <si>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</si>
  <si>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</si>
  <si>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</si>
  <si>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</si>
  <si>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</si>
  <si>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</si>
  <si>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</si>
  <si>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</si>
  <si>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</si>
  <si>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</si>
  <si>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</si>
  <si>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</si>
  <si>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</si>
  <si>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</si>
  <si>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</si>
  <si>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</si>
  <si>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</si>
  <si>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</si>
  <si>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</si>
  <si>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</si>
  <si>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福岡県みやま市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</si>
  <si>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</si>
  <si>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</si>
  <si>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</si>
  <si>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</si>
  <si>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</si>
  <si>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</si>
  <si>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</si>
  <si>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</si>
  <si>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</si>
  <si>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</si>
  <si>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</si>
  <si>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</si>
  <si>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</si>
  <si>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</si>
  <si>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</si>
  <si>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</si>
  <si>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</si>
  <si>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</si>
  <si>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</si>
  <si>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</si>
  <si>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</si>
  <si>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</si>
  <si>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</si>
  <si>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</si>
  <si>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</si>
  <si>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</si>
  <si>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</si>
  <si>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</si>
  <si>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</si>
  <si>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</si>
  <si>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</si>
  <si>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</si>
  <si>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</si>
  <si>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</si>
  <si>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</si>
  <si>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</si>
  <si>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</si>
  <si>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</si>
  <si>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</si>
  <si>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</si>
  <si>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</si>
  <si>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</si>
  <si>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</si>
  <si>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</si>
  <si>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</si>
  <si>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</si>
  <si>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</si>
  <si>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</si>
  <si>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</si>
  <si>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</si>
  <si>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</si>
  <si>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</si>
  <si>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</si>
  <si>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</si>
  <si>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</si>
  <si>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</si>
  <si>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</si>
  <si>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</si>
  <si>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</si>
  <si>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</si>
  <si>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</si>
  <si>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</si>
  <si>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</si>
  <si>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</si>
  <si>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</si>
  <si>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</si>
  <si>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</si>
  <si>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</si>
  <si>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</si>
  <si>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</si>
  <si>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</si>
  <si>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</si>
  <si>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</si>
  <si>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</si>
  <si>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</si>
  <si>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</si>
  <si>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</si>
  <si>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</si>
  <si>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</si>
  <si>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</si>
  <si>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</si>
  <si>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</si>
  <si>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</si>
  <si>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</si>
  <si>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</si>
  <si>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</si>
  <si>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</si>
  <si>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</si>
  <si>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</si>
  <si>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</si>
  <si>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</si>
  <si>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</si>
  <si>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</si>
  <si>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</si>
  <si>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</si>
  <si>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</si>
  <si>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</si>
  <si>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</si>
  <si>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</si>
  <si>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</si>
  <si>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</si>
  <si>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</si>
  <si>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</si>
  <si>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</si>
  <si>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</si>
  <si>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</si>
  <si>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</si>
  <si>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</si>
  <si>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</si>
  <si>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</si>
  <si>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</si>
  <si>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</si>
  <si>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</si>
  <si>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</si>
  <si>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</si>
  <si>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</si>
  <si>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</si>
  <si>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</si>
  <si>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</si>
  <si>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</si>
  <si>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</si>
  <si>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</si>
  <si>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</si>
  <si>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</si>
  <si>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</si>
  <si>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</si>
  <si>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</si>
  <si>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</si>
  <si>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</si>
  <si>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</si>
  <si>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</si>
  <si>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</si>
  <si>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</si>
  <si>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</si>
  <si>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</si>
  <si>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</si>
  <si>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</si>
  <si>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</si>
  <si>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</si>
  <si>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</si>
  <si>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</si>
  <si>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</si>
  <si>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</si>
  <si>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</si>
  <si>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</si>
  <si>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</si>
  <si>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</si>
  <si>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</si>
  <si>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</si>
  <si>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</si>
  <si>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</si>
  <si>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福岡県みやま市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</si>
  <si>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</si>
  <si>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</si>
  <si>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</si>
  <si>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</si>
  <si>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</si>
  <si>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</si>
  <si>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</si>
  <si>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</si>
  <si>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</si>
  <si>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</si>
  <si>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</si>
  <si>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</si>
  <si>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</si>
  <si>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</si>
  <si>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</si>
  <si>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</si>
  <si>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</si>
  <si>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</si>
  <si>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</si>
  <si>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</si>
  <si>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</si>
  <si>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</si>
  <si>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</si>
  <si>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</si>
  <si>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</si>
  <si>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</si>
  <si>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</si>
  <si>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</si>
  <si>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</si>
  <si>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</si>
  <si>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</si>
  <si>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</si>
  <si>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</si>
  <si>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</si>
  <si>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</si>
  <si>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介護保険事業特別会計（介護保険事業勘定）</t>
    <phoneticPr fontId="5"/>
  </si>
  <si>
    <t>後期高齢者医療特別会計</t>
    <phoneticPr fontId="5"/>
  </si>
  <si>
    <t>介護保険事業特別会計（介護サービス事業勘定）</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</si>
  <si>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</si>
  <si>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</si>
  <si>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</si>
  <si>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</si>
  <si>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</si>
  <si>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</si>
  <si>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</si>
  <si>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</si>
  <si>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</si>
  <si>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</si>
  <si>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</si>
  <si>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</si>
  <si>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</si>
  <si>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</si>
  <si>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</si>
  <si>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</si>
  <si>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</si>
  <si>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</si>
  <si>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</si>
  <si>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</si>
  <si>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</si>
  <si>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</si>
  <si>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</si>
  <si>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</si>
  <si>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</si>
  <si>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</si>
  <si>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</si>
  <si>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</si>
  <si>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</si>
  <si>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</si>
  <si>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</si>
  <si>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</si>
  <si>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</si>
  <si>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</si>
  <si>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</si>
  <si>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</si>
  <si>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</si>
  <si>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</si>
  <si>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</si>
  <si>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</si>
  <si>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</si>
  <si>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</si>
  <si>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</si>
  <si>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</si>
  <si>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</si>
  <si>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</si>
  <si>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</si>
  <si>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</si>
  <si>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</si>
  <si>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</si>
  <si>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</si>
  <si>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</si>
  <si>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</si>
  <si>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</si>
  <si>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</si>
  <si>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</si>
  <si>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</si>
  <si>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</si>
  <si>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</si>
  <si>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</si>
  <si>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</si>
  <si>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</si>
  <si>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</si>
  <si>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</si>
  <si>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</si>
  <si>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</si>
  <si>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</si>
  <si>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</si>
  <si>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</si>
  <si>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</si>
  <si>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</si>
  <si>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</si>
  <si>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</si>
  <si>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</si>
  <si>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</si>
  <si>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</si>
  <si>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</si>
  <si>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</si>
  <si>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</si>
  <si>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</si>
  <si>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</si>
  <si>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</si>
  <si>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</si>
  <si>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</si>
  <si>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</si>
  <si>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</si>
  <si>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</si>
  <si>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</si>
  <si>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</si>
  <si>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</si>
  <si>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</si>
  <si>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</si>
  <si>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</si>
  <si>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</si>
  <si>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</si>
  <si>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</si>
  <si>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</si>
  <si>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</si>
  <si>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</si>
  <si>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</si>
  <si>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</si>
  <si>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</si>
  <si>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</si>
  <si>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</si>
  <si>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</si>
  <si>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</si>
  <si>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</si>
  <si>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</si>
  <si>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</si>
  <si>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</si>
  <si>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</si>
  <si>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</si>
  <si>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</si>
  <si>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</si>
  <si>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</si>
  <si>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</si>
  <si>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</si>
  <si>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</si>
  <si>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</si>
  <si>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</si>
  <si>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</si>
  <si>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</si>
  <si>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</si>
  <si>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</si>
  <si>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</si>
  <si>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</si>
  <si>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</si>
  <si>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</si>
  <si>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</si>
  <si>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</si>
  <si>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</si>
  <si>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</si>
  <si>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</si>
  <si>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</si>
  <si>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</si>
  <si>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</si>
  <si>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</si>
  <si>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</si>
  <si>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</si>
  <si>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</si>
  <si>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</si>
  <si>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</si>
  <si>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</si>
  <si>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</si>
  <si>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</si>
  <si>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</si>
  <si>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</si>
  <si>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</si>
  <si>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</si>
  <si>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</si>
  <si>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</si>
  <si>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</si>
  <si>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</si>
  <si>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</si>
  <si>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</si>
  <si>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</si>
  <si>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</si>
  <si>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2.06</t>
  </si>
  <si>
    <t>▲ 4.84</t>
  </si>
  <si>
    <t>▲ 3.29</t>
  </si>
  <si>
    <t>水道事業会計</t>
  </si>
  <si>
    <t>一般会計</t>
  </si>
  <si>
    <t>国民健康保険事業特別会計</t>
  </si>
  <si>
    <t>介護保険事業特別会計（介護保険事業勘定）</t>
  </si>
  <si>
    <t>下水道事業会計</t>
  </si>
  <si>
    <t>介護保険事業特別会計（介護サービス事業勘定）</t>
  </si>
  <si>
    <t>後期高齢者医療特別会計</t>
  </si>
  <si>
    <t>用地特別会計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</si>
  <si>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</si>
  <si>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</si>
  <si>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</si>
  <si>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</si>
  <si>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</si>
  <si>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</si>
  <si>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</si>
  <si>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</si>
  <si>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</si>
  <si>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道の駅みやま</t>
    <rPh sb="0" eb="1">
      <t>ミチ</t>
    </rPh>
    <rPh sb="2" eb="3">
      <t>エキ</t>
    </rPh>
    <phoneticPr fontId="2"/>
  </si>
  <si>
    <t>みやまスマートエネルギー</t>
    <phoneticPr fontId="2"/>
  </si>
  <si>
    <t>ふるさとみやま応援基金</t>
    <rPh sb="7" eb="9">
      <t>オウエン</t>
    </rPh>
    <rPh sb="9" eb="11">
      <t>キキン</t>
    </rPh>
    <phoneticPr fontId="5"/>
  </si>
  <si>
    <t>教育振興基金</t>
    <rPh sb="0" eb="2">
      <t>キョウイク</t>
    </rPh>
    <rPh sb="2" eb="4">
      <t>シンコウ</t>
    </rPh>
    <rPh sb="4" eb="6">
      <t>キキン</t>
    </rPh>
    <phoneticPr fontId="2"/>
  </si>
  <si>
    <t>まちづくり振興基金</t>
    <rPh sb="5" eb="7">
      <t>シンコウ</t>
    </rPh>
    <rPh sb="7" eb="9">
      <t>キキン</t>
    </rPh>
    <phoneticPr fontId="2"/>
  </si>
  <si>
    <t>災害対策基金</t>
    <rPh sb="0" eb="2">
      <t>サイガイ</t>
    </rPh>
    <rPh sb="2" eb="4">
      <t>タイサク</t>
    </rPh>
    <rPh sb="4" eb="6">
      <t>キキン</t>
    </rPh>
    <phoneticPr fontId="2"/>
  </si>
  <si>
    <t>地域雇用創出推進基金</t>
    <rPh sb="0" eb="2">
      <t>チイキ</t>
    </rPh>
    <rPh sb="2" eb="4">
      <t>コヨウ</t>
    </rPh>
    <rPh sb="4" eb="6">
      <t>ソウシュツ</t>
    </rPh>
    <rPh sb="6" eb="8">
      <t>スイシン</t>
    </rPh>
    <rPh sb="8" eb="10">
      <t>キキン</t>
    </rPh>
    <phoneticPr fontId="2"/>
  </si>
  <si>
    <t>柳川みやま土木組合</t>
    <phoneticPr fontId="2"/>
  </si>
  <si>
    <t>-</t>
    <phoneticPr fontId="2"/>
  </si>
  <si>
    <t>福岡県市町村消防団員等公務災害補償組合</t>
    <phoneticPr fontId="2"/>
  </si>
  <si>
    <t>-</t>
    <phoneticPr fontId="2"/>
  </si>
  <si>
    <t>-</t>
    <phoneticPr fontId="2"/>
  </si>
  <si>
    <t>福岡県市町村職員退職手当組合（一般会計）</t>
    <rPh sb="15" eb="17">
      <t>イッパン</t>
    </rPh>
    <rPh sb="17" eb="19">
      <t>カイケイ</t>
    </rPh>
    <phoneticPr fontId="2"/>
  </si>
  <si>
    <t>-</t>
    <phoneticPr fontId="2"/>
  </si>
  <si>
    <t>福岡県市町村職員退職手当組合（基金特別会計）</t>
    <rPh sb="15" eb="17">
      <t>キキン</t>
    </rPh>
    <rPh sb="17" eb="19">
      <t>トクベツ</t>
    </rPh>
    <rPh sb="19" eb="21">
      <t>カイケイ</t>
    </rPh>
    <phoneticPr fontId="2"/>
  </si>
  <si>
    <t>-</t>
    <phoneticPr fontId="2"/>
  </si>
  <si>
    <t>福岡県南広域水道企業団</t>
    <phoneticPr fontId="2"/>
  </si>
  <si>
    <t>有明生活環境施設組合（一般会計）</t>
    <rPh sb="11" eb="13">
      <t>イッパン</t>
    </rPh>
    <rPh sb="13" eb="15">
      <t>カイケイ</t>
    </rPh>
    <phoneticPr fontId="2"/>
  </si>
  <si>
    <t>有明生活環境施設組合（広域火葬施設建設事業特別会計）</t>
    <rPh sb="11" eb="13">
      <t>コウイキ</t>
    </rPh>
    <rPh sb="13" eb="15">
      <t>カソウ</t>
    </rPh>
    <rPh sb="15" eb="17">
      <t>シセツ</t>
    </rPh>
    <rPh sb="17" eb="19">
      <t>ケンセツ</t>
    </rPh>
    <rPh sb="19" eb="21">
      <t>ジギョウ</t>
    </rPh>
    <rPh sb="21" eb="23">
      <t>トクベツ</t>
    </rPh>
    <rPh sb="23" eb="25">
      <t>カイケイ</t>
    </rPh>
    <phoneticPr fontId="2"/>
  </si>
  <si>
    <t>-</t>
    <phoneticPr fontId="2"/>
  </si>
  <si>
    <t>有明生活環境施設組合（ごみ焼却施設建設事業特別会計）</t>
    <phoneticPr fontId="2"/>
  </si>
  <si>
    <t>福岡県自治振興組合（一般会計）</t>
    <rPh sb="10" eb="12">
      <t>イッパン</t>
    </rPh>
    <rPh sb="12" eb="14">
      <t>カイケイ</t>
    </rPh>
    <phoneticPr fontId="2"/>
  </si>
  <si>
    <t>福岡県自治振興組合（公文書館事業特別会計）</t>
    <rPh sb="10" eb="14">
      <t>コウブンショカン</t>
    </rPh>
    <rPh sb="14" eb="16">
      <t>ジギョウ</t>
    </rPh>
    <rPh sb="16" eb="18">
      <t>トクベツ</t>
    </rPh>
    <rPh sb="18" eb="20">
      <t>カイケイ</t>
    </rPh>
    <phoneticPr fontId="2"/>
  </si>
  <si>
    <t>-</t>
    <phoneticPr fontId="2"/>
  </si>
  <si>
    <t>福岡県後期高齢者医療広域連合（一般会計）</t>
    <rPh sb="15" eb="17">
      <t>イッパン</t>
    </rPh>
    <rPh sb="17" eb="19">
      <t>カイケイ</t>
    </rPh>
    <phoneticPr fontId="2"/>
  </si>
  <si>
    <t>福岡県後期高齢者医療広域連合（後期高齢者医療特別会計）</t>
    <rPh sb="15" eb="17">
      <t>コウキ</t>
    </rPh>
    <rPh sb="17" eb="20">
      <t>コウレイシャ</t>
    </rPh>
    <rPh sb="20" eb="22">
      <t>イリョウ</t>
    </rPh>
    <rPh sb="22" eb="24">
      <t>トクベツ</t>
    </rPh>
    <rPh sb="24" eb="26">
      <t>カイケイ</t>
    </rPh>
    <phoneticPr fontId="2"/>
  </si>
  <si>
    <t>法適用企業</t>
    <rPh sb="0" eb="5">
      <t>ホウテキヨウキギョウ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</si>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</sst>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xmlns:c16r2="http://schemas.microsoft.com/office/drawing/2015/06/chart">
            <c:ext xmlns:c16="http://schemas.microsoft.com/office/drawing/2014/chart" uri="{C3380CC4-5D6E-409C-BE32-E72D297353CC}">
              <c16:uniqueId val="{00000000-37E1-495B-9589-97B886CB216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99503</c:v>
                </c:pt>
                <c:pt idx="1">
                  <c:v>70744</c:v>
                </c:pt>
                <c:pt idx="2">
                  <c:v>103080</c:v>
                </c:pt>
                <c:pt idx="3">
                  <c:v>130433</c:v>
                </c:pt>
                <c:pt idx="4">
                  <c:v>150537</c:v>
                </c:pt>
              </c:numCache>
            </c:numRef>
          </c:val>
          <c:smooth val="0"/>
          <c:extLst xmlns:c16r2="http://schemas.microsoft.com/office/drawing/2015/06/chart">
            <c:ext xmlns:c16="http://schemas.microsoft.com/office/drawing/2014/chart" uri="{C3380CC4-5D6E-409C-BE32-E72D297353CC}">
              <c16:uniqueId val="{00000001-37E1-495B-9589-97B886CB2161}"/>
            </c:ext>
          </c:extLst>
        </c:ser>
        <c:dLbls>
          <c:showLegendKey val="0"/>
          <c:showVal val="0"/>
          <c:showCatName val="0"/>
          <c:showSerName val="0"/>
          <c:showPercent val="0"/>
          <c:showBubbleSize val="0"/>
        </c:dLbls>
        <c:marker val="1"/>
        <c:smooth val="0"/>
        <c:axId val="408354312"/>
        <c:axId val="407539064"/>
      </c:lineChart>
      <c:catAx>
        <c:axId val="4083543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7539064"/>
        <c:crosses val="autoZero"/>
        <c:auto val="1"/>
        <c:lblAlgn val="ctr"/>
        <c:lblOffset val="100"/>
        <c:tickLblSkip val="1"/>
        <c:tickMarkSkip val="1"/>
        <c:noMultiLvlLbl val="0"/>
      </c:catAx>
      <c:valAx>
        <c:axId val="40753906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8354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5.72</c:v>
                </c:pt>
                <c:pt idx="1">
                  <c:v>4.9400000000000004</c:v>
                </c:pt>
                <c:pt idx="2">
                  <c:v>5.7</c:v>
                </c:pt>
                <c:pt idx="3">
                  <c:v>7.3</c:v>
                </c:pt>
                <c:pt idx="4">
                  <c:v>6.27</c:v>
                </c:pt>
              </c:numCache>
            </c:numRef>
          </c:val>
          <c:extLst xmlns:c16r2="http://schemas.microsoft.com/office/drawing/2015/06/chart">
            <c:ext xmlns:c16="http://schemas.microsoft.com/office/drawing/2014/chart" uri="{C3380CC4-5D6E-409C-BE32-E72D297353CC}">
              <c16:uniqueId val="{00000000-F6F5-48DD-9F9F-6DF77BCB50F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47.84</c:v>
                </c:pt>
                <c:pt idx="1">
                  <c:v>44.46</c:v>
                </c:pt>
                <c:pt idx="2">
                  <c:v>39.17</c:v>
                </c:pt>
                <c:pt idx="3">
                  <c:v>39.18</c:v>
                </c:pt>
                <c:pt idx="4">
                  <c:v>41.2</c:v>
                </c:pt>
              </c:numCache>
            </c:numRef>
          </c:val>
          <c:extLst xmlns:c16r2="http://schemas.microsoft.com/office/drawing/2015/06/chart">
            <c:ext xmlns:c16="http://schemas.microsoft.com/office/drawing/2014/chart" uri="{C3380CC4-5D6E-409C-BE32-E72D297353CC}">
              <c16:uniqueId val="{00000001-F6F5-48DD-9F9F-6DF77BCB50FC}"/>
            </c:ext>
          </c:extLst>
        </c:ser>
        <c:dLbls>
          <c:showLegendKey val="0"/>
          <c:showVal val="0"/>
          <c:showCatName val="0"/>
          <c:showSerName val="0"/>
          <c:showPercent val="0"/>
          <c:showBubbleSize val="0"/>
        </c:dLbls>
        <c:gapWidth val="250"/>
        <c:overlap val="100"/>
        <c:axId val="407974248"/>
        <c:axId val="5036520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-2.06</c:v>
                </c:pt>
                <c:pt idx="1">
                  <c:v>-4.84</c:v>
                </c:pt>
                <c:pt idx="2">
                  <c:v>-3.29</c:v>
                </c:pt>
                <c:pt idx="3">
                  <c:v>3.71</c:v>
                </c:pt>
                <c:pt idx="4">
                  <c:v>0.3</c:v>
                </c:pt>
              </c:numCache>
            </c:numRef>
          </c:val>
          <c:smooth val="0"/>
          <c:extLst xmlns:c16r2="http://schemas.microsoft.com/office/drawing/2015/06/chart">
            <c:ext xmlns:c16="http://schemas.microsoft.com/office/drawing/2014/chart" uri="{C3380CC4-5D6E-409C-BE32-E72D297353CC}">
              <c16:uniqueId val="{00000002-F6F5-48DD-9F9F-6DF77BCB50FC}"/>
            </c:ext>
          </c:extLst>
        </c:ser>
        <c:dLbls>
          <c:showLegendKey val="0"/>
          <c:showVal val="0"/>
          <c:showCatName val="0"/>
          <c:showSerName val="0"/>
          <c:showPercent val="0"/>
          <c:showBubbleSize val="0"/>
        </c:dLbls>
        <c:marker val="1"/>
        <c:smooth val="0"/>
        <c:axId val="407974248"/>
        <c:axId val="503652016"/>
      </c:lineChart>
      <c:catAx>
        <c:axId val="407974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3652016"/>
        <c:crosses val="autoZero"/>
        <c:auto val="1"/>
        <c:lblAlgn val="ctr"/>
        <c:lblOffset val="100"/>
        <c:tickLblSkip val="1"/>
        <c:tickMarkSkip val="1"/>
        <c:noMultiLvlLbl val="0"/>
      </c:catAx>
      <c:valAx>
        <c:axId val="503652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974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0.25</c:v>
                </c:pt>
                <c:pt idx="2">
                  <c:v>#N/A</c:v>
                </c:pt>
                <c:pt idx="3">
                  <c:v>0.35</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6C6-4079-A104-EDC592B0E7B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6C6-4079-A104-EDC592B0E7B8}"/>
            </c:ext>
          </c:extLst>
        </c:ser>
        <c:ser>
          <c:idx val="2"/>
          <c:order val="2"/>
          <c:tx>
            <c:strRef>
              <c:f>データシート!$A$29</c:f>
              <c:strCache>
                <c:ptCount val="1"/>
                <c:pt idx="0">
                  <c:v>用地特別会計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56C6-4079-A104-EDC592B0E7B8}"/>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3-56C6-4079-A104-EDC592B0E7B8}"/>
            </c:ext>
          </c:extLst>
        </c:ser>
        <c:ser>
          <c:idx val="4"/>
          <c:order val="4"/>
          <c:tx>
            <c:strRef>
              <c:f>データシート!$A$31</c:f>
              <c:strCache>
                <c:ptCount val="1"/>
                <c:pt idx="0">
                  <c:v>介護保険事業特別会計（介護サービス事業勘定）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0.04</c:v>
                </c:pt>
                <c:pt idx="4">
                  <c:v>#N/A</c:v>
                </c:pt>
                <c:pt idx="5">
                  <c:v>7.0000000000000007E-2</c:v>
                </c:pt>
                <c:pt idx="6">
                  <c:v>#N/A</c:v>
                </c:pt>
                <c:pt idx="7">
                  <c:v>0.09</c:v>
                </c:pt>
                <c:pt idx="8">
                  <c:v>#N/A</c:v>
                </c:pt>
                <c:pt idx="9">
                  <c:v>0.11</c:v>
                </c:pt>
              </c:numCache>
            </c:numRef>
          </c:val>
          <c:extLst xmlns:c16r2="http://schemas.microsoft.com/office/drawing/2015/06/chart">
            <c:ext xmlns:c16="http://schemas.microsoft.com/office/drawing/2014/chart" uri="{C3380CC4-5D6E-409C-BE32-E72D297353CC}">
              <c16:uniqueId val="{00000004-56C6-4079-A104-EDC592B0E7B8}"/>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0.16</c:v>
                </c:pt>
                <c:pt idx="6">
                  <c:v>#N/A</c:v>
                </c:pt>
                <c:pt idx="7">
                  <c:v>0.38</c:v>
                </c:pt>
                <c:pt idx="8">
                  <c:v>#N/A</c:v>
                </c:pt>
                <c:pt idx="9">
                  <c:v>0.5</c:v>
                </c:pt>
              </c:numCache>
            </c:numRef>
          </c:val>
          <c:extLst xmlns:c16r2="http://schemas.microsoft.com/office/drawing/2015/06/chart">
            <c:ext xmlns:c16="http://schemas.microsoft.com/office/drawing/2014/chart" uri="{C3380CC4-5D6E-409C-BE32-E72D297353CC}">
              <c16:uniqueId val="{00000005-56C6-4079-A104-EDC592B0E7B8}"/>
            </c:ext>
          </c:extLst>
        </c:ser>
        <c:ser>
          <c:idx val="6"/>
          <c:order val="6"/>
          <c:tx>
            <c:strRef>
              <c:f>データシート!$A$33</c:f>
              <c:strCache>
                <c:ptCount val="1"/>
                <c:pt idx="0">
                  <c:v>介護保険事業特別会計（介護保険事業勘定）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2.23</c:v>
                </c:pt>
                <c:pt idx="2">
                  <c:v>#N/A</c:v>
                </c:pt>
                <c:pt idx="3">
                  <c:v>2.12</c:v>
                </c:pt>
                <c:pt idx="4">
                  <c:v>#N/A</c:v>
                </c:pt>
                <c:pt idx="5">
                  <c:v>1.92</c:v>
                </c:pt>
                <c:pt idx="6">
                  <c:v>#N/A</c:v>
                </c:pt>
                <c:pt idx="7">
                  <c:v>2.62</c:v>
                </c:pt>
                <c:pt idx="8">
                  <c:v>#N/A</c:v>
                </c:pt>
                <c:pt idx="9">
                  <c:v>1.88</c:v>
                </c:pt>
              </c:numCache>
            </c:numRef>
          </c:val>
          <c:extLst xmlns:c16r2="http://schemas.microsoft.com/office/drawing/2015/06/chart">
            <c:ext xmlns:c16="http://schemas.microsoft.com/office/drawing/2014/chart" uri="{C3380CC4-5D6E-409C-BE32-E72D297353CC}">
              <c16:uniqueId val="{00000006-56C6-4079-A104-EDC592B0E7B8}"/>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1.32</c:v>
                </c:pt>
                <c:pt idx="2">
                  <c:v>#N/A</c:v>
                </c:pt>
                <c:pt idx="3">
                  <c:v>1.76</c:v>
                </c:pt>
                <c:pt idx="4">
                  <c:v>#N/A</c:v>
                </c:pt>
                <c:pt idx="5">
                  <c:v>2.58</c:v>
                </c:pt>
                <c:pt idx="6">
                  <c:v>#N/A</c:v>
                </c:pt>
                <c:pt idx="7">
                  <c:v>3.57</c:v>
                </c:pt>
                <c:pt idx="8">
                  <c:v>#N/A</c:v>
                </c:pt>
                <c:pt idx="9">
                  <c:v>2.0099999999999998</c:v>
                </c:pt>
              </c:numCache>
            </c:numRef>
          </c:val>
          <c:extLst xmlns:c16r2="http://schemas.microsoft.com/office/drawing/2015/06/chart">
            <c:ext xmlns:c16="http://schemas.microsoft.com/office/drawing/2014/chart" uri="{C3380CC4-5D6E-409C-BE32-E72D297353CC}">
              <c16:uniqueId val="{00000007-56C6-4079-A104-EDC592B0E7B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5.71</c:v>
                </c:pt>
                <c:pt idx="2">
                  <c:v>#N/A</c:v>
                </c:pt>
                <c:pt idx="3">
                  <c:v>4.93</c:v>
                </c:pt>
                <c:pt idx="4">
                  <c:v>#N/A</c:v>
                </c:pt>
                <c:pt idx="5">
                  <c:v>5.7</c:v>
                </c:pt>
                <c:pt idx="6">
                  <c:v>#N/A</c:v>
                </c:pt>
                <c:pt idx="7">
                  <c:v>7.3</c:v>
                </c:pt>
                <c:pt idx="8">
                  <c:v>#N/A</c:v>
                </c:pt>
                <c:pt idx="9">
                  <c:v>6.26</c:v>
                </c:pt>
              </c:numCache>
            </c:numRef>
          </c:val>
          <c:extLst xmlns:c16r2="http://schemas.microsoft.com/office/drawing/2015/06/chart">
            <c:ext xmlns:c16="http://schemas.microsoft.com/office/drawing/2014/chart" uri="{C3380CC4-5D6E-409C-BE32-E72D297353CC}">
              <c16:uniqueId val="{00000008-56C6-4079-A104-EDC592B0E7B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7.03</c:v>
                </c:pt>
                <c:pt idx="2">
                  <c:v>#N/A</c:v>
                </c:pt>
                <c:pt idx="3">
                  <c:v>7.09</c:v>
                </c:pt>
                <c:pt idx="4">
                  <c:v>#N/A</c:v>
                </c:pt>
                <c:pt idx="5">
                  <c:v>7.09</c:v>
                </c:pt>
                <c:pt idx="6">
                  <c:v>#N/A</c:v>
                </c:pt>
                <c:pt idx="7">
                  <c:v>6.99</c:v>
                </c:pt>
                <c:pt idx="8">
                  <c:v>#N/A</c:v>
                </c:pt>
                <c:pt idx="9">
                  <c:v>6.53</c:v>
                </c:pt>
              </c:numCache>
            </c:numRef>
          </c:val>
          <c:extLst xmlns:c16r2="http://schemas.microsoft.com/office/drawing/2015/06/chart">
            <c:ext xmlns:c16="http://schemas.microsoft.com/office/drawing/2014/chart" uri="{C3380CC4-5D6E-409C-BE32-E72D297353CC}">
              <c16:uniqueId val="{00000009-56C6-4079-A104-EDC592B0E7B8}"/>
            </c:ext>
          </c:extLst>
        </c:ser>
        <c:dLbls>
          <c:showLegendKey val="0"/>
          <c:showVal val="0"/>
          <c:showCatName val="0"/>
          <c:showSerName val="0"/>
          <c:showPercent val="0"/>
          <c:showBubbleSize val="0"/>
        </c:dLbls>
        <c:gapWidth val="150"/>
        <c:overlap val="100"/>
        <c:axId val="504544256"/>
        <c:axId val="504051424"/>
      </c:barChart>
      <c:catAx>
        <c:axId val="50454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4051424"/>
        <c:crosses val="autoZero"/>
        <c:auto val="1"/>
        <c:lblAlgn val="ctr"/>
        <c:lblOffset val="100"/>
        <c:tickLblSkip val="1"/>
        <c:tickMarkSkip val="1"/>
        <c:noMultiLvlLbl val="0"/>
      </c:catAx>
      <c:valAx>
        <c:axId val="504051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4544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1211</c:v>
                </c:pt>
                <c:pt idx="5">
                  <c:v>1142</c:v>
                </c:pt>
                <c:pt idx="8">
                  <c:v>1224</c:v>
                </c:pt>
                <c:pt idx="11">
                  <c:v>1319</c:v>
                </c:pt>
                <c:pt idx="14">
                  <c:v>1383</c:v>
                </c:pt>
              </c:numCache>
            </c:numRef>
          </c:val>
          <c:extLst xmlns:c16r2="http://schemas.microsoft.com/office/drawing/2015/06/chart">
            <c:ext xmlns:c16="http://schemas.microsoft.com/office/drawing/2014/chart" uri="{C3380CC4-5D6E-409C-BE32-E72D297353CC}">
              <c16:uniqueId val="{00000000-279A-4B8E-AC12-4B9F193AD2E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79A-4B8E-AC12-4B9F193AD2E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33</c:v>
                </c:pt>
                <c:pt idx="3">
                  <c:v>30</c:v>
                </c:pt>
                <c:pt idx="6">
                  <c:v>30</c:v>
                </c:pt>
                <c:pt idx="9">
                  <c:v>29</c:v>
                </c:pt>
                <c:pt idx="12">
                  <c:v>32</c:v>
                </c:pt>
              </c:numCache>
            </c:numRef>
          </c:val>
          <c:extLst xmlns:c16r2="http://schemas.microsoft.com/office/drawing/2015/06/chart">
            <c:ext xmlns:c16="http://schemas.microsoft.com/office/drawing/2014/chart" uri="{C3380CC4-5D6E-409C-BE32-E72D297353CC}">
              <c16:uniqueId val="{00000002-279A-4B8E-AC12-4B9F193AD2E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c:v>
                </c:pt>
                <c:pt idx="3">
                  <c:v>6</c:v>
                </c:pt>
                <c:pt idx="6">
                  <c:v>9</c:v>
                </c:pt>
                <c:pt idx="9">
                  <c:v>10</c:v>
                </c:pt>
                <c:pt idx="12">
                  <c:v>11</c:v>
                </c:pt>
              </c:numCache>
            </c:numRef>
          </c:val>
          <c:extLst xmlns:c16r2="http://schemas.microsoft.com/office/drawing/2015/06/chart">
            <c:ext xmlns:c16="http://schemas.microsoft.com/office/drawing/2014/chart" uri="{C3380CC4-5D6E-409C-BE32-E72D297353CC}">
              <c16:uniqueId val="{00000003-279A-4B8E-AC12-4B9F193AD2E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233</c:v>
                </c:pt>
                <c:pt idx="3">
                  <c:v>216</c:v>
                </c:pt>
                <c:pt idx="6">
                  <c:v>218</c:v>
                </c:pt>
                <c:pt idx="9">
                  <c:v>230</c:v>
                </c:pt>
                <c:pt idx="12">
                  <c:v>240</c:v>
                </c:pt>
              </c:numCache>
            </c:numRef>
          </c:val>
          <c:extLst xmlns:c16r2="http://schemas.microsoft.com/office/drawing/2015/06/chart">
            <c:ext xmlns:c16="http://schemas.microsoft.com/office/drawing/2014/chart" uri="{C3380CC4-5D6E-409C-BE32-E72D297353CC}">
              <c16:uniqueId val="{00000004-279A-4B8E-AC12-4B9F193AD2E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79A-4B8E-AC12-4B9F193AD2E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79A-4B8E-AC12-4B9F193AD2E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1334</c:v>
                </c:pt>
                <c:pt idx="3">
                  <c:v>1251</c:v>
                </c:pt>
                <c:pt idx="6">
                  <c:v>1410</c:v>
                </c:pt>
                <c:pt idx="9">
                  <c:v>1552</c:v>
                </c:pt>
                <c:pt idx="12">
                  <c:v>1679</c:v>
                </c:pt>
              </c:numCache>
            </c:numRef>
          </c:val>
          <c:extLst xmlns:c16r2="http://schemas.microsoft.com/office/drawing/2015/06/chart">
            <c:ext xmlns:c16="http://schemas.microsoft.com/office/drawing/2014/chart" uri="{C3380CC4-5D6E-409C-BE32-E72D297353CC}">
              <c16:uniqueId val="{00000007-279A-4B8E-AC12-4B9F193AD2EA}"/>
            </c:ext>
          </c:extLst>
        </c:ser>
        <c:dLbls>
          <c:showLegendKey val="0"/>
          <c:showVal val="0"/>
          <c:showCatName val="0"/>
          <c:showSerName val="0"/>
          <c:showPercent val="0"/>
          <c:showBubbleSize val="0"/>
        </c:dLbls>
        <c:gapWidth val="100"/>
        <c:overlap val="100"/>
        <c:axId val="408468352"/>
        <c:axId val="408461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395</c:v>
                </c:pt>
                <c:pt idx="2">
                  <c:v>#N/A</c:v>
                </c:pt>
                <c:pt idx="3">
                  <c:v>#N/A</c:v>
                </c:pt>
                <c:pt idx="4">
                  <c:v>361</c:v>
                </c:pt>
                <c:pt idx="5">
                  <c:v>#N/A</c:v>
                </c:pt>
                <c:pt idx="6">
                  <c:v>#N/A</c:v>
                </c:pt>
                <c:pt idx="7">
                  <c:v>443</c:v>
                </c:pt>
                <c:pt idx="8">
                  <c:v>#N/A</c:v>
                </c:pt>
                <c:pt idx="9">
                  <c:v>#N/A</c:v>
                </c:pt>
                <c:pt idx="10">
                  <c:v>502</c:v>
                </c:pt>
                <c:pt idx="11">
                  <c:v>#N/A</c:v>
                </c:pt>
                <c:pt idx="12">
                  <c:v>#N/A</c:v>
                </c:pt>
                <c:pt idx="13">
                  <c:v>579</c:v>
                </c:pt>
                <c:pt idx="14">
                  <c:v>#N/A</c:v>
                </c:pt>
              </c:numCache>
            </c:numRef>
          </c:val>
          <c:smooth val="0"/>
          <c:extLst xmlns:c16r2="http://schemas.microsoft.com/office/drawing/2015/06/chart">
            <c:ext xmlns:c16="http://schemas.microsoft.com/office/drawing/2014/chart" uri="{C3380CC4-5D6E-409C-BE32-E72D297353CC}">
              <c16:uniqueId val="{00000008-279A-4B8E-AC12-4B9F193AD2EA}"/>
            </c:ext>
          </c:extLst>
        </c:ser>
        <c:dLbls>
          <c:showLegendKey val="0"/>
          <c:showVal val="0"/>
          <c:showCatName val="0"/>
          <c:showSerName val="0"/>
          <c:showPercent val="0"/>
          <c:showBubbleSize val="0"/>
        </c:dLbls>
        <c:marker val="1"/>
        <c:smooth val="0"/>
        <c:axId val="408468352"/>
        <c:axId val="408461688"/>
      </c:lineChart>
      <c:catAx>
        <c:axId val="408468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8461688"/>
        <c:crosses val="autoZero"/>
        <c:auto val="1"/>
        <c:lblAlgn val="ctr"/>
        <c:lblOffset val="100"/>
        <c:tickLblSkip val="1"/>
        <c:tickMarkSkip val="1"/>
        <c:noMultiLvlLbl val="0"/>
      </c:catAx>
      <c:valAx>
        <c:axId val="408461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468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15189</c:v>
                </c:pt>
                <c:pt idx="5">
                  <c:v>15589</c:v>
                </c:pt>
                <c:pt idx="8">
                  <c:v>17496</c:v>
                </c:pt>
                <c:pt idx="11">
                  <c:v>20411</c:v>
                </c:pt>
                <c:pt idx="14">
                  <c:v>21525</c:v>
                </c:pt>
              </c:numCache>
            </c:numRef>
          </c:val>
          <c:extLst xmlns:c16r2="http://schemas.microsoft.com/office/drawing/2015/06/chart">
            <c:ext xmlns:c16="http://schemas.microsoft.com/office/drawing/2014/chart" uri="{C3380CC4-5D6E-409C-BE32-E72D297353CC}">
              <c16:uniqueId val="{00000000-AF85-43CD-B32C-160DF0C82D2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1069</c:v>
                </c:pt>
                <c:pt idx="5">
                  <c:v>1245</c:v>
                </c:pt>
                <c:pt idx="8">
                  <c:v>1100</c:v>
                </c:pt>
                <c:pt idx="11">
                  <c:v>929</c:v>
                </c:pt>
                <c:pt idx="14">
                  <c:v>768</c:v>
                </c:pt>
              </c:numCache>
            </c:numRef>
          </c:val>
          <c:extLst xmlns:c16r2="http://schemas.microsoft.com/office/drawing/2015/06/chart">
            <c:ext xmlns:c16="http://schemas.microsoft.com/office/drawing/2014/chart" uri="{C3380CC4-5D6E-409C-BE32-E72D297353CC}">
              <c16:uniqueId val="{00000001-AF85-43CD-B32C-160DF0C82D2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10028</c:v>
                </c:pt>
                <c:pt idx="5">
                  <c:v>9921</c:v>
                </c:pt>
                <c:pt idx="8">
                  <c:v>10130</c:v>
                </c:pt>
                <c:pt idx="11">
                  <c:v>10808</c:v>
                </c:pt>
                <c:pt idx="14">
                  <c:v>11380</c:v>
                </c:pt>
              </c:numCache>
            </c:numRef>
          </c:val>
          <c:extLst xmlns:c16r2="http://schemas.microsoft.com/office/drawing/2015/06/chart">
            <c:ext xmlns:c16="http://schemas.microsoft.com/office/drawing/2014/chart" uri="{C3380CC4-5D6E-409C-BE32-E72D297353CC}">
              <c16:uniqueId val="{00000002-AF85-43CD-B32C-160DF0C82D2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F85-43CD-B32C-160DF0C82D2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F85-43CD-B32C-160DF0C82D2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F85-43CD-B32C-160DF0C82D2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3182</c:v>
                </c:pt>
                <c:pt idx="3">
                  <c:v>3263</c:v>
                </c:pt>
                <c:pt idx="6">
                  <c:v>3189</c:v>
                </c:pt>
                <c:pt idx="9">
                  <c:v>3141</c:v>
                </c:pt>
                <c:pt idx="12">
                  <c:v>3182</c:v>
                </c:pt>
              </c:numCache>
            </c:numRef>
          </c:val>
          <c:extLst xmlns:c16r2="http://schemas.microsoft.com/office/drawing/2015/06/chart">
            <c:ext xmlns:c16="http://schemas.microsoft.com/office/drawing/2014/chart" uri="{C3380CC4-5D6E-409C-BE32-E72D297353CC}">
              <c16:uniqueId val="{00000006-AF85-43CD-B32C-160DF0C82D2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AF85-43CD-B32C-160DF0C82D2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3814</c:v>
                </c:pt>
                <c:pt idx="3">
                  <c:v>3811</c:v>
                </c:pt>
                <c:pt idx="6">
                  <c:v>3605</c:v>
                </c:pt>
                <c:pt idx="9">
                  <c:v>3310</c:v>
                </c:pt>
                <c:pt idx="12">
                  <c:v>3360</c:v>
                </c:pt>
              </c:numCache>
            </c:numRef>
          </c:val>
          <c:extLst xmlns:c16r2="http://schemas.microsoft.com/office/drawing/2015/06/chart">
            <c:ext xmlns:c16="http://schemas.microsoft.com/office/drawing/2014/chart" uri="{C3380CC4-5D6E-409C-BE32-E72D297353CC}">
              <c16:uniqueId val="{00000008-AF85-43CD-B32C-160DF0C82D2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201</c:v>
                </c:pt>
                <c:pt idx="3">
                  <c:v>189</c:v>
                </c:pt>
                <c:pt idx="6">
                  <c:v>169</c:v>
                </c:pt>
                <c:pt idx="9">
                  <c:v>185</c:v>
                </c:pt>
                <c:pt idx="12">
                  <c:v>155</c:v>
                </c:pt>
              </c:numCache>
            </c:numRef>
          </c:val>
          <c:extLst xmlns:c16r2="http://schemas.microsoft.com/office/drawing/2015/06/chart">
            <c:ext xmlns:c16="http://schemas.microsoft.com/office/drawing/2014/chart" uri="{C3380CC4-5D6E-409C-BE32-E72D297353CC}">
              <c16:uniqueId val="{00000009-AF85-43CD-B32C-160DF0C82D2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17882</c:v>
                </c:pt>
                <c:pt idx="3">
                  <c:v>18703</c:v>
                </c:pt>
                <c:pt idx="6">
                  <c:v>21383</c:v>
                </c:pt>
                <c:pt idx="9">
                  <c:v>25543</c:v>
                </c:pt>
                <c:pt idx="12">
                  <c:v>27089</c:v>
                </c:pt>
              </c:numCache>
            </c:numRef>
          </c:val>
          <c:extLst xmlns:c16r2="http://schemas.microsoft.com/office/drawing/2015/06/chart">
            <c:ext xmlns:c16="http://schemas.microsoft.com/office/drawing/2014/chart" uri="{C3380CC4-5D6E-409C-BE32-E72D297353CC}">
              <c16:uniqueId val="{0000000A-AF85-43CD-B32C-160DF0C82D25}"/>
            </c:ext>
          </c:extLst>
        </c:ser>
        <c:dLbls>
          <c:showLegendKey val="0"/>
          <c:showVal val="0"/>
          <c:showCatName val="0"/>
          <c:showSerName val="0"/>
          <c:showPercent val="0"/>
          <c:showBubbleSize val="0"/>
        </c:dLbls>
        <c:gapWidth val="100"/>
        <c:overlap val="100"/>
        <c:axId val="408464040"/>
        <c:axId val="4084648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31</c:v>
                </c:pt>
                <c:pt idx="11">
                  <c:v>#N/A</c:v>
                </c:pt>
                <c:pt idx="12">
                  <c:v>#N/A</c:v>
                </c:pt>
                <c:pt idx="13">
                  <c:v>113</c:v>
                </c:pt>
                <c:pt idx="14">
                  <c:v>#N/A</c:v>
                </c:pt>
              </c:numCache>
            </c:numRef>
          </c:val>
          <c:smooth val="0"/>
          <c:extLst xmlns:c16r2="http://schemas.microsoft.com/office/drawing/2015/06/chart">
            <c:ext xmlns:c16="http://schemas.microsoft.com/office/drawing/2014/chart" uri="{C3380CC4-5D6E-409C-BE32-E72D297353CC}">
              <c16:uniqueId val="{0000000B-AF85-43CD-B32C-160DF0C82D25}"/>
            </c:ext>
          </c:extLst>
        </c:ser>
        <c:dLbls>
          <c:showLegendKey val="0"/>
          <c:showVal val="0"/>
          <c:showCatName val="0"/>
          <c:showSerName val="0"/>
          <c:showPercent val="0"/>
          <c:showBubbleSize val="0"/>
        </c:dLbls>
        <c:marker val="1"/>
        <c:smooth val="0"/>
        <c:axId val="408464040"/>
        <c:axId val="408464824"/>
      </c:lineChart>
      <c:catAx>
        <c:axId val="408464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8464824"/>
        <c:crosses val="autoZero"/>
        <c:auto val="1"/>
        <c:lblAlgn val="ctr"/>
        <c:lblOffset val="100"/>
        <c:tickLblSkip val="1"/>
        <c:tickMarkSkip val="1"/>
        <c:noMultiLvlLbl val="0"/>
      </c:catAx>
      <c:valAx>
        <c:axId val="408464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464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4110</c:v>
                </c:pt>
                <c:pt idx="1">
                  <c:v>4313</c:v>
                </c:pt>
                <c:pt idx="2">
                  <c:v>4469</c:v>
                </c:pt>
              </c:numCache>
            </c:numRef>
          </c:val>
          <c:extLst xmlns:c16r2="http://schemas.microsoft.com/office/drawing/2015/06/chart">
            <c:ext xmlns:c16="http://schemas.microsoft.com/office/drawing/2014/chart" uri="{C3380CC4-5D6E-409C-BE32-E72D297353CC}">
              <c16:uniqueId val="{00000000-B3CA-49C3-9F6A-98AB47F7DD9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1185</c:v>
                </c:pt>
                <c:pt idx="1">
                  <c:v>1336</c:v>
                </c:pt>
                <c:pt idx="2">
                  <c:v>1436</c:v>
                </c:pt>
              </c:numCache>
            </c:numRef>
          </c:val>
          <c:extLst xmlns:c16r2="http://schemas.microsoft.com/office/drawing/2015/06/chart">
            <c:ext xmlns:c16="http://schemas.microsoft.com/office/drawing/2014/chart" uri="{C3380CC4-5D6E-409C-BE32-E72D297353CC}">
              <c16:uniqueId val="{00000001-B3CA-49C3-9F6A-98AB47F7DD9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4031</c:v>
                </c:pt>
                <c:pt idx="1">
                  <c:v>4296</c:v>
                </c:pt>
                <c:pt idx="2">
                  <c:v>4304</c:v>
                </c:pt>
              </c:numCache>
            </c:numRef>
          </c:val>
          <c:extLst xmlns:c16r2="http://schemas.microsoft.com/office/drawing/2015/06/chart">
            <c:ext xmlns:c16="http://schemas.microsoft.com/office/drawing/2014/chart" uri="{C3380CC4-5D6E-409C-BE32-E72D297353CC}">
              <c16:uniqueId val="{00000002-B3CA-49C3-9F6A-98AB47F7DD90}"/>
            </c:ext>
          </c:extLst>
        </c:ser>
        <c:dLbls>
          <c:showLegendKey val="0"/>
          <c:showVal val="0"/>
          <c:showCatName val="0"/>
          <c:showSerName val="0"/>
          <c:showPercent val="0"/>
          <c:showBubbleSize val="0"/>
        </c:dLbls>
        <c:gapWidth val="120"/>
        <c:overlap val="100"/>
        <c:axId val="408465608"/>
        <c:axId val="408462472"/>
      </c:barChart>
      <c:catAx>
        <c:axId val="408465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8462472"/>
        <c:crosses val="autoZero"/>
        <c:auto val="1"/>
        <c:lblAlgn val="ctr"/>
        <c:lblOffset val="100"/>
        <c:tickLblSkip val="1"/>
        <c:tickMarkSkip val="1"/>
        <c:noMultiLvlLbl val="0"/>
      </c:catAx>
      <c:valAx>
        <c:axId val="4084624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8465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福岡県みやま市</a:t>
          </a:r>
        </a:p>
      </xdr:txBody>
    </xdr:sp>
    <xdr:clientData/>
  </xdr:twoCellAnchor>
  <xdr:twoCellAnchor>
    <xdr:from>
      <xdr:col>1</xdr:col>
      <xdr:colOff>0</xdr:colOff>
      <xdr:row>43</xdr:row>
      <xdr:rowOff>0</xdr:rowOff>
    </xdr:from>
    <xdr:to>
      <xdr:col>10</xdr:col>
      <xdr:colOff>0</xdr:colOff>
      <xdr:row>44</xdr:row>
      <xdr:rowOff>0</xdr:rowOff>
    </xdr:to>
    <xdr:sp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実質公債費比率の構成要素（分子）は、平成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年度借入の過疎対策事業債（バイオマスセンター建設事業等）の元金償還開始等により増加しているため、前年度を上回っている。</a:t>
          </a:r>
        </a:p>
        <a:p>
          <a:r>
            <a:rPr kumimoji="1" lang="ja-JP" altLang="en-US" sz="1400">
              <a:latin typeface="ＭＳ ゴシック" pitchFamily="49" charset="-128"/>
              <a:ea typeface="ＭＳ ゴシック" pitchFamily="49" charset="-128"/>
            </a:rPr>
            <a:t>　今後も総合市民センター建設事業、ごみ処理施設整備事業、統合小学校建設事業等の大型事業による過疎対策事業の増加となる見込みであるため、新規発行債の抑制等を行い、実質公債費比率の抑制に努める。</a:t>
          </a:r>
        </a:p>
      </xdr:txBody>
    </xdr:sp>
    <xdr:clientData/>
  </xdr:twoCellAnchor>
  <xdr:twoCellAnchor>
    <xdr:from>
      <xdr:col>1</xdr:col>
      <xdr:colOff>0</xdr:colOff>
      <xdr:row>56</xdr:row>
      <xdr:rowOff>0</xdr:rowOff>
    </xdr:from>
    <xdr:to>
      <xdr:col>10</xdr:col>
      <xdr:colOff>0</xdr:colOff>
      <xdr:row>57</xdr:row>
      <xdr:rowOff>0</xdr:rowOff>
    </xdr:to>
    <xdr:sp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満期一括償還での地方債借入はない。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福岡県みやま市</a:t>
          </a:r>
        </a:p>
      </xdr:txBody>
    </xdr:sp>
    <xdr:clientData/>
  </xdr:twoCellAnchor>
  <xdr:twoCellAnchor>
    <xdr:from>
      <xdr:col>1</xdr:col>
      <xdr:colOff>0</xdr:colOff>
      <xdr:row>39</xdr:row>
      <xdr:rowOff>0</xdr:rowOff>
    </xdr:from>
    <xdr:to>
      <xdr:col>8</xdr:col>
      <xdr:colOff>0</xdr:colOff>
      <xdr:row>40</xdr:row>
      <xdr:rowOff>0</xdr:rowOff>
    </xdr:to>
    <xdr:sp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実質収支に基づき基金等の積立を行い、充当可能基金は増加したが、総合市民センター建設や統合小学校整備等の大規模事業による地方債残高の増加により、将来負担額の増加が大きいため、将来負担比率の分子は増加し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今後は、新規債の発行抑制や繰上償還等による財政の健全化に努める。</a:t>
          </a:r>
          <a:endParaRPr kumimoji="1" lang="en-US" altLang="ja-JP" sz="1400" baseline="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福岡県みやま市</a:t>
          </a:r>
        </a:p>
      </xdr:txBody>
    </xdr:sp>
    <xdr:clientData/>
  </xdr:twoCellAnchor>
  <xdr:twoCellAnchor>
    <xdr:from>
      <xdr:col>0</xdr:col>
      <xdr:colOff>533400</xdr:colOff>
      <xdr:row>4</xdr:row>
      <xdr:rowOff>118629</xdr:rowOff>
    </xdr:from>
    <xdr:to>
      <xdr:col>2</xdr:col>
      <xdr:colOff>1009650</xdr:colOff>
      <xdr:row>6</xdr:row>
      <xdr:rowOff>185304</xdr:rowOff>
    </xdr:to>
    <xdr:sp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コロナ禍からの経済回復等に伴う市税収入の増加等が要因で、基金残高は増加。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百万円を積立。財源調整として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減債基金：今後の公債費償還に備え、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その他特定目的基金：ふるさとみやま応援基金は、ふるさと納税分を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百万円積立。市独自事業に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百万円取崩。農林水産業振興基金は、道の駅駐車場整備事業等に対し、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百万円取崩。まちづくり振興基金は、今後の感染症対策や将来のまちづくり施策財源確保のため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市税の減収など不足の事態や公共施設の老朽化対策、増加傾向にある市債の繰上償還などに備えるとともに、今後の財政需要の増大に適切に対応していけるように一定額を確保していく。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教育振興基金：市立学校施設の整備、生涯学習の振興及びスポーツの振興を図るとともに、まちづくりを担うリーダーや地域文化の後継者の育成を図るために要する経費の財源</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まちづくり振興基金：調和あるまちづくりに必要な生活関連施設や都市基盤施設の整備を図り、又はみやま市への定住促進に資する経費の財源</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福祉振興基金：地域における福祉活動を推進し、もって快適な生活環境の形成等を図るために要する経費の財源</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農林水産業振興基金：地域における農林水産業の振興及び農村の活性化を推進する経費の財源</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企業誘致基金：企業誘致のための土地取得に要する経費の財源</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地域雇用創出推進基金：企業誘致による地域の雇用創出等に資する経費の財源</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環境衛生施設整備基金：環境衛生に係る施設の整備に要する経費の財源</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災害対策基金：災害予防、災害応急対策及び災害復旧に要する経費の財源</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ふるさとみやま応援基金：ふるさと納税制度により寄せられた寄附金を活用し、寄附者の意向を反映するための経費の財源</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ふるさとみやま応援基金：市独自の事業に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百万円充当した一方で、ふるさと納税収入分の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農林水産業振興基金：道の駅駐車場整備事業等に対し、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百万円取り崩した一方で、寄附金収入等を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百万円積立。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まちづくり振興基金：今後の感染症対策や将来のまちづくり施策財源確保のため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百万円積立</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ふるさと納税収入分について、寄附者の意向に沿うようにふるさとみやま応援基金に積み立てを行っている。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今後も大型事業が予想されるため、基金積立を検討していく。</a:t>
          </a:r>
        </a:p>
      </xdr:txBody>
    </xdr:sp>
    <xdr:clientData/>
  </xdr:twoCellAnchor>
  <xdr:twoCellAnchor>
    <xdr:from>
      <xdr:col>8</xdr:col>
      <xdr:colOff>422809</xdr:colOff>
      <xdr:row>54</xdr:row>
      <xdr:rowOff>255008</xdr:rowOff>
    </xdr:from>
    <xdr:to>
      <xdr:col>9</xdr:col>
      <xdr:colOff>952500</xdr:colOff>
      <xdr:row>54</xdr:row>
      <xdr:rowOff>586208</xdr:rowOff>
    </xdr:to>
    <xdr:sp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市税の大幅な減収や大規模災害など不足の事態に備えるため、これまで同様予算編成や予算執行における効率化を図っていく。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今後の公債費償還に備え、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近年の大型事業に伴い、市債残高が増加傾向であるため、今後の公債費償還に備え、基金の積み増しを図っていく。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福岡県みやま市</a:t>
          </a:r>
        </a:p>
      </xdr:txBody>
    </xdr:sp>
    <xdr:clientData/>
  </xdr:twoCellAnchor>
  <xdr:twoCellAnchor>
    <xdr:from>
      <xdr:col>83</xdr:col>
      <xdr:colOff>6350</xdr:colOff>
      <xdr:row>2</xdr:row>
      <xdr:rowOff>63500</xdr:rowOff>
    </xdr:from>
    <xdr:to>
      <xdr:col>95</xdr:col>
      <xdr:colOff>152400</xdr:colOff>
      <xdr:row>5</xdr:row>
      <xdr:rowOff>107950</xdr:rowOff>
    </xdr:to>
    <xdr:sp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35,481
35,210
105.21
24,629,045
23,800,896
680,020
10,847,359
27,088,790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人口の減少や全国平均を上回る高齢化率（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R5.1.1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現在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加え、市内に中心となる産業が少ないことなど、財政基盤に課題は多くあるが、固定資産税の増収等により類似団体平均をやや上回っている。今後も税の増収強化等による税財源の確保に努めるとともに、交通インフラを活かした定住促進や企業誘致を積極的に進め、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textlink="">
      <xdr:nvSpPr>
        <xdr:cNvPr id="61" name="財政力グラフ枠">
          <a:extLst>
            <a:ext uri="{FF2B5EF4-FFF2-40B4-BE49-F238E27FC236}">
              <a16:creationId xmlns=""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 xmlns:a16="http://schemas.microsoft.com/office/drawing/2014/main" id="{00000000-0008-0000-0300-00003E000000}"/>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textlink="">
      <xdr:nvSpPr>
        <xdr:cNvPr id="63" name="財政力最小値テキスト">
          <a:extLst>
            <a:ext uri="{FF2B5EF4-FFF2-40B4-BE49-F238E27FC236}">
              <a16:creationId xmlns=""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textlink="">
      <xdr:nvSpPr>
        <xdr:cNvPr id="65" name="財政力最大値テキスト">
          <a:extLst>
            <a:ext uri="{FF2B5EF4-FFF2-40B4-BE49-F238E27FC236}">
              <a16:creationId xmlns="" xmlns:a16="http://schemas.microsoft.com/office/drawing/2014/main" id="{00000000-0008-0000-0300-000041000000}"/>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148590</xdr:rowOff>
    </xdr:from>
    <xdr:to>
      <xdr:col>23</xdr:col>
      <xdr:colOff>133350</xdr:colOff>
      <xdr:row>42</xdr:row>
      <xdr:rowOff>1270</xdr:rowOff>
    </xdr:to>
    <xdr:cxnSp macro="">
      <xdr:nvCxnSpPr>
        <xdr:cNvPr id="67" name="直線コネクタ 66">
          <a:extLst>
            <a:ext uri="{FF2B5EF4-FFF2-40B4-BE49-F238E27FC236}">
              <a16:creationId xmlns="" xmlns:a16="http://schemas.microsoft.com/office/drawing/2014/main" id="{00000000-0008-0000-0300-000043000000}"/>
            </a:ext>
          </a:extLst>
        </xdr:cNvPr>
        <xdr:cNvCxnSpPr/>
      </xdr:nvCxnSpPr>
      <xdr:spPr>
        <a:xfrm>
          <a:off x="4114800" y="717804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textlink="">
      <xdr:nvSpPr>
        <xdr:cNvPr id="68" name="財政力平均値テキスト">
          <a:extLst>
            <a:ext uri="{FF2B5EF4-FFF2-40B4-BE49-F238E27FC236}">
              <a16:creationId xmlns="" xmlns:a16="http://schemas.microsoft.com/office/drawing/2014/main" id="{00000000-0008-0000-0300-000044000000}"/>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textlink="">
      <xdr:nvSpPr>
        <xdr:cNvPr id="69" name="フローチャート: 判断 68">
          <a:extLst>
            <a:ext uri="{FF2B5EF4-FFF2-40B4-BE49-F238E27FC236}">
              <a16:creationId xmlns=""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124460</xdr:rowOff>
    </xdr:from>
    <xdr:to>
      <xdr:col>19</xdr:col>
      <xdr:colOff>133350</xdr:colOff>
      <xdr:row>41</xdr:row>
      <xdr:rowOff>148590</xdr:rowOff>
    </xdr:to>
    <xdr:cxnSp macro="">
      <xdr:nvCxnSpPr>
        <xdr:cNvPr id="70" name="直線コネクタ 69">
          <a:extLst>
            <a:ext uri="{FF2B5EF4-FFF2-40B4-BE49-F238E27FC236}">
              <a16:creationId xmlns="" xmlns:a16="http://schemas.microsoft.com/office/drawing/2014/main" id="{00000000-0008-0000-0300-000046000000}"/>
            </a:ext>
          </a:extLst>
        </xdr:cNvPr>
        <xdr:cNvCxnSpPr/>
      </xdr:nvCxnSpPr>
      <xdr:spPr>
        <a:xfrm>
          <a:off x="3225800" y="71539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textlink="">
      <xdr:nvSpPr>
        <xdr:cNvPr id="71" name="フローチャート: 判断 70">
          <a:extLst>
            <a:ext uri="{FF2B5EF4-FFF2-40B4-BE49-F238E27FC236}">
              <a16:creationId xmlns="" xmlns:a16="http://schemas.microsoft.com/office/drawing/2014/main" id="{00000000-0008-0000-0300-000047000000}"/>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textlink="">
      <xdr:nvSpPr>
        <xdr:cNvPr id="72" name="テキスト ボックス 71">
          <a:extLst>
            <a:ext uri="{FF2B5EF4-FFF2-40B4-BE49-F238E27FC236}">
              <a16:creationId xmlns="" xmlns:a16="http://schemas.microsoft.com/office/drawing/2014/main" id="{00000000-0008-0000-0300-000048000000}"/>
            </a:ext>
          </a:extLst>
        </xdr:cNvPr>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124460</xdr:rowOff>
    </xdr:from>
    <xdr:to>
      <xdr:col>15</xdr:col>
      <xdr:colOff>82550</xdr:colOff>
      <xdr:row>41</xdr:row>
      <xdr:rowOff>124460</xdr:rowOff>
    </xdr:to>
    <xdr:cxnSp macro="">
      <xdr:nvCxnSpPr>
        <xdr:cNvPr id="73" name="直線コネクタ 72">
          <a:extLst>
            <a:ext uri="{FF2B5EF4-FFF2-40B4-BE49-F238E27FC236}">
              <a16:creationId xmlns="" xmlns:a16="http://schemas.microsoft.com/office/drawing/2014/main" id="{00000000-0008-0000-0300-000049000000}"/>
            </a:ext>
          </a:extLst>
        </xdr:cNvPr>
        <xdr:cNvCxnSpPr/>
      </xdr:nvCxnSpPr>
      <xdr:spPr>
        <a:xfrm>
          <a:off x="2336800" y="7153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textlink="">
      <xdr:nvSpPr>
        <xdr:cNvPr id="74" name="フローチャート: 判断 73">
          <a:extLst>
            <a:ext uri="{FF2B5EF4-FFF2-40B4-BE49-F238E27FC236}">
              <a16:creationId xmlns=""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textlink="">
      <xdr:nvSpPr>
        <xdr:cNvPr id="75" name="テキスト ボックス 74">
          <a:extLst>
            <a:ext uri="{FF2B5EF4-FFF2-40B4-BE49-F238E27FC236}">
              <a16:creationId xmlns="" xmlns:a16="http://schemas.microsoft.com/office/drawing/2014/main" id="{00000000-0008-0000-0300-00004B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124460</xdr:rowOff>
    </xdr:from>
    <xdr:to>
      <xdr:col>11</xdr:col>
      <xdr:colOff>31750</xdr:colOff>
      <xdr:row>41</xdr:row>
      <xdr:rowOff>148590</xdr:rowOff>
    </xdr:to>
    <xdr:cxnSp macro="">
      <xdr:nvCxnSpPr>
        <xdr:cNvPr id="76" name="直線コネクタ 75">
          <a:extLst>
            <a:ext uri="{FF2B5EF4-FFF2-40B4-BE49-F238E27FC236}">
              <a16:creationId xmlns="" xmlns:a16="http://schemas.microsoft.com/office/drawing/2014/main" id="{00000000-0008-0000-0300-00004C000000}"/>
            </a:ext>
          </a:extLst>
        </xdr:cNvPr>
        <xdr:cNvCxnSpPr/>
      </xdr:nvCxnSpPr>
      <xdr:spPr>
        <a:xfrm flipV="1">
          <a:off x="1447800" y="71539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textlink="">
      <xdr:nvSpPr>
        <xdr:cNvPr id="77" name="フローチャート: 判断 76">
          <a:extLst>
            <a:ext uri="{FF2B5EF4-FFF2-40B4-BE49-F238E27FC236}">
              <a16:creationId xmlns="" xmlns:a16="http://schemas.microsoft.com/office/drawing/2014/main" id="{00000000-0008-0000-0300-00004D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textlink="">
      <xdr:nvSpPr>
        <xdr:cNvPr id="78" name="テキスト ボックス 77">
          <a:extLst>
            <a:ext uri="{FF2B5EF4-FFF2-40B4-BE49-F238E27FC236}">
              <a16:creationId xmlns="" xmlns:a16="http://schemas.microsoft.com/office/drawing/2014/main" id="{00000000-0008-0000-0300-00004E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textlink="">
      <xdr:nvSpPr>
        <xdr:cNvPr id="79" name="フローチャート: 判断 78">
          <a:extLst>
            <a:ext uri="{FF2B5EF4-FFF2-40B4-BE49-F238E27FC236}">
              <a16:creationId xmlns=""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121920</xdr:rowOff>
    </xdr:from>
    <xdr:to>
      <xdr:col>23</xdr:col>
      <xdr:colOff>184150</xdr:colOff>
      <xdr:row>42</xdr:row>
      <xdr:rowOff>52070</xdr:rowOff>
    </xdr:to>
    <xdr:sp textlink="">
      <xdr:nvSpPr>
        <xdr:cNvPr id="86" name="楕円 85">
          <a:extLst>
            <a:ext uri="{FF2B5EF4-FFF2-40B4-BE49-F238E27FC236}">
              <a16:creationId xmlns="" xmlns:a16="http://schemas.microsoft.com/office/drawing/2014/main" id="{00000000-0008-0000-0300-000056000000}"/>
            </a:ext>
          </a:extLst>
        </xdr:cNvPr>
        <xdr:cNvSpPr/>
      </xdr:nvSpPr>
      <xdr:spPr>
        <a:xfrm>
          <a:off x="4902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138447</xdr:rowOff>
    </xdr:from>
    <xdr:ext cx="762000" cy="259045"/>
    <xdr:sp textlink="">
      <xdr:nvSpPr>
        <xdr:cNvPr id="87" name="財政力該当値テキスト">
          <a:extLst>
            <a:ext uri="{FF2B5EF4-FFF2-40B4-BE49-F238E27FC236}">
              <a16:creationId xmlns="" xmlns:a16="http://schemas.microsoft.com/office/drawing/2014/main" id="{00000000-0008-0000-0300-000057000000}"/>
            </a:ext>
          </a:extLst>
        </xdr:cNvPr>
        <xdr:cNvSpPr txBox="1"/>
      </xdr:nvSpPr>
      <xdr:spPr>
        <a:xfrm>
          <a:off x="50419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97790</xdr:rowOff>
    </xdr:from>
    <xdr:to>
      <xdr:col>19</xdr:col>
      <xdr:colOff>184150</xdr:colOff>
      <xdr:row>42</xdr:row>
      <xdr:rowOff>27940</xdr:rowOff>
    </xdr:to>
    <xdr:sp textlink="">
      <xdr:nvSpPr>
        <xdr:cNvPr id="88" name="楕円 87">
          <a:extLst>
            <a:ext uri="{FF2B5EF4-FFF2-40B4-BE49-F238E27FC236}">
              <a16:creationId xmlns="" xmlns:a16="http://schemas.microsoft.com/office/drawing/2014/main" id="{00000000-0008-0000-0300-000058000000}"/>
            </a:ext>
          </a:extLst>
        </xdr:cNvPr>
        <xdr:cNvSpPr/>
      </xdr:nvSpPr>
      <xdr:spPr>
        <a:xfrm>
          <a:off x="4064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38117</xdr:rowOff>
    </xdr:from>
    <xdr:ext cx="736600" cy="259045"/>
    <xdr:sp textlink="">
      <xdr:nvSpPr>
        <xdr:cNvPr id="89" name="テキスト ボックス 88">
          <a:extLst>
            <a:ext uri="{FF2B5EF4-FFF2-40B4-BE49-F238E27FC236}">
              <a16:creationId xmlns="" xmlns:a16="http://schemas.microsoft.com/office/drawing/2014/main" id="{00000000-0008-0000-0300-000059000000}"/>
            </a:ext>
          </a:extLst>
        </xdr:cNvPr>
        <xdr:cNvSpPr txBox="1"/>
      </xdr:nvSpPr>
      <xdr:spPr>
        <a:xfrm>
          <a:off x="3733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73660</xdr:rowOff>
    </xdr:from>
    <xdr:to>
      <xdr:col>15</xdr:col>
      <xdr:colOff>133350</xdr:colOff>
      <xdr:row>42</xdr:row>
      <xdr:rowOff>3810</xdr:rowOff>
    </xdr:to>
    <xdr:sp textlink="">
      <xdr:nvSpPr>
        <xdr:cNvPr id="90" name="楕円 89">
          <a:extLst>
            <a:ext uri="{FF2B5EF4-FFF2-40B4-BE49-F238E27FC236}">
              <a16:creationId xmlns="" xmlns:a16="http://schemas.microsoft.com/office/drawing/2014/main" id="{00000000-0008-0000-0300-00005A000000}"/>
            </a:ext>
          </a:extLst>
        </xdr:cNvPr>
        <xdr:cNvSpPr/>
      </xdr:nvSpPr>
      <xdr:spPr>
        <a:xfrm>
          <a:off x="3175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13987</xdr:rowOff>
    </xdr:from>
    <xdr:ext cx="762000" cy="259045"/>
    <xdr:sp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73660</xdr:rowOff>
    </xdr:from>
    <xdr:to>
      <xdr:col>11</xdr:col>
      <xdr:colOff>82550</xdr:colOff>
      <xdr:row>42</xdr:row>
      <xdr:rowOff>3810</xdr:rowOff>
    </xdr:to>
    <xdr:sp textlink="">
      <xdr:nvSpPr>
        <xdr:cNvPr id="92" name="楕円 91">
          <a:extLst>
            <a:ext uri="{FF2B5EF4-FFF2-40B4-BE49-F238E27FC236}">
              <a16:creationId xmlns="" xmlns:a16="http://schemas.microsoft.com/office/drawing/2014/main" id="{00000000-0008-0000-0300-00005C000000}"/>
            </a:ext>
          </a:extLst>
        </xdr:cNvPr>
        <xdr:cNvSpPr/>
      </xdr:nvSpPr>
      <xdr:spPr>
        <a:xfrm>
          <a:off x="2286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13987</xdr:rowOff>
    </xdr:from>
    <xdr:ext cx="762000" cy="259045"/>
    <xdr:sp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1955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textlink="">
      <xdr:nvSpPr>
        <xdr:cNvPr id="94" name="楕円 93">
          <a:extLst>
            <a:ext uri="{FF2B5EF4-FFF2-40B4-BE49-F238E27FC236}">
              <a16:creationId xmlns="" xmlns:a16="http://schemas.microsoft.com/office/drawing/2014/main" id="{00000000-0008-0000-0300-00005E000000}"/>
            </a:ext>
          </a:extLst>
        </xdr:cNvPr>
        <xdr:cNvSpPr/>
      </xdr:nvSpPr>
      <xdr:spPr>
        <a:xfrm>
          <a:off x="1397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38117</xdr:rowOff>
    </xdr:from>
    <xdr:ext cx="762000" cy="259045"/>
    <xdr:sp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066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textlink="">
      <xdr:nvSpPr>
        <xdr:cNvPr id="96" name="正方形/長方形 95">
          <a:extLst>
            <a:ext uri="{FF2B5EF4-FFF2-40B4-BE49-F238E27FC236}">
              <a16:creationId xmlns=""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textlink="">
      <xdr:nvSpPr>
        <xdr:cNvPr id="98" name="テキスト ボックス 97">
          <a:extLst>
            <a:ext uri="{FF2B5EF4-FFF2-40B4-BE49-F238E27FC236}">
              <a16:creationId xmlns=""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textlink="">
      <xdr:nvSpPr>
        <xdr:cNvPr id="99" name="正方形/長方形 98">
          <a:extLst>
            <a:ext uri="{FF2B5EF4-FFF2-40B4-BE49-F238E27FC236}">
              <a16:creationId xmlns=""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textlink="">
      <xdr:nvSpPr>
        <xdr:cNvPr id="100" name="正方形/長方形 99">
          <a:extLst>
            <a:ext uri="{FF2B5EF4-FFF2-40B4-BE49-F238E27FC236}">
              <a16:creationId xmlns=""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textlink="" fLocksText="0">
      <xdr:nvSpPr>
        <xdr:cNvPr id="108" name="テキスト ボックス 107">
          <a:extLst>
            <a:ext uri="{FF2B5EF4-FFF2-40B4-BE49-F238E27FC236}">
              <a16:creationId xmlns=""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地方税は増収となったものの普通交付税及び臨時財政対策債が大きく減少し、経常一般財源収入は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％減少した。物件費等の増加により歳出は増加したため、経常収支比率は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％となっている。歳入は変動が大きいことから、行政改革プランによる経常経費の縮減を積極的に推進していく必要がある。</a:t>
          </a:r>
        </a:p>
      </xdr:txBody>
    </xdr:sp>
    <xdr:clientData/>
  </xdr:twoCellAnchor>
  <xdr:oneCellAnchor>
    <xdr:from>
      <xdr:col>3</xdr:col>
      <xdr:colOff>95250</xdr:colOff>
      <xdr:row>54</xdr:row>
      <xdr:rowOff>139700</xdr:rowOff>
    </xdr:from>
    <xdr:ext cx="298543" cy="225703"/>
    <xdr:sp textlink="">
      <xdr:nvSpPr>
        <xdr:cNvPr id="109" name="テキスト ボックス 108">
          <a:extLst>
            <a:ext uri="{FF2B5EF4-FFF2-40B4-BE49-F238E27FC236}">
              <a16:creationId xmlns=""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textlink="">
      <xdr:nvSpPr>
        <xdr:cNvPr id="123" name="テキスト ボックス 122">
          <a:extLst>
            <a:ext uri="{FF2B5EF4-FFF2-40B4-BE49-F238E27FC236}">
              <a16:creationId xmlns="" xmlns:a16="http://schemas.microsoft.com/office/drawing/2014/main" id="{00000000-0008-0000-0300-00007B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textlink="">
      <xdr:nvSpPr>
        <xdr:cNvPr id="125" name="テキスト ボックス 124">
          <a:extLst>
            <a:ext uri="{FF2B5EF4-FFF2-40B4-BE49-F238E27FC236}">
              <a16:creationId xmlns=""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textlink="">
      <xdr:nvSpPr>
        <xdr:cNvPr id="126" name="財政構造の弾力性グラフ枠">
          <a:extLst>
            <a:ext uri="{FF2B5EF4-FFF2-40B4-BE49-F238E27FC236}">
              <a16:creationId xmlns=""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textlink="">
      <xdr:nvSpPr>
        <xdr:cNvPr id="128" name="財政構造の弾力性最小値テキスト">
          <a:extLst>
            <a:ext uri="{FF2B5EF4-FFF2-40B4-BE49-F238E27FC236}">
              <a16:creationId xmlns="" xmlns:a16="http://schemas.microsoft.com/office/drawing/2014/main" id="{00000000-0008-0000-0300-000080000000}"/>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textlink="">
      <xdr:nvSpPr>
        <xdr:cNvPr id="130" name="財政構造の弾力性最大値テキスト">
          <a:extLst>
            <a:ext uri="{FF2B5EF4-FFF2-40B4-BE49-F238E27FC236}">
              <a16:creationId xmlns="" xmlns:a16="http://schemas.microsoft.com/office/drawing/2014/main" id="{00000000-0008-0000-0300-000082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83094</xdr:rowOff>
    </xdr:from>
    <xdr:to>
      <xdr:col>23</xdr:col>
      <xdr:colOff>133350</xdr:colOff>
      <xdr:row>60</xdr:row>
      <xdr:rowOff>4717</xdr:rowOff>
    </xdr:to>
    <xdr:cxnSp macro="">
      <xdr:nvCxnSpPr>
        <xdr:cNvPr id="132" name="直線コネクタ 131">
          <a:extLst>
            <a:ext uri="{FF2B5EF4-FFF2-40B4-BE49-F238E27FC236}">
              <a16:creationId xmlns="" xmlns:a16="http://schemas.microsoft.com/office/drawing/2014/main" id="{00000000-0008-0000-0300-000084000000}"/>
            </a:ext>
          </a:extLst>
        </xdr:cNvPr>
        <xdr:cNvCxnSpPr/>
      </xdr:nvCxnSpPr>
      <xdr:spPr>
        <a:xfrm>
          <a:off x="4114800" y="10198644"/>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textlink="">
      <xdr:nvSpPr>
        <xdr:cNvPr id="133" name="財政構造の弾力性平均値テキスト">
          <a:extLst>
            <a:ext uri="{FF2B5EF4-FFF2-40B4-BE49-F238E27FC236}">
              <a16:creationId xmlns="" xmlns:a16="http://schemas.microsoft.com/office/drawing/2014/main" id="{00000000-0008-0000-0300-000085000000}"/>
            </a:ext>
          </a:extLst>
        </xdr:cNvPr>
        <xdr:cNvSpPr txBox="1"/>
      </xdr:nvSpPr>
      <xdr:spPr>
        <a:xfrm>
          <a:off x="5041900" y="10278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textlink="">
      <xdr:nvSpPr>
        <xdr:cNvPr id="134" name="フローチャート: 判断 133">
          <a:extLst>
            <a:ext uri="{FF2B5EF4-FFF2-40B4-BE49-F238E27FC236}">
              <a16:creationId xmlns="" xmlns:a16="http://schemas.microsoft.com/office/drawing/2014/main" id="{00000000-0008-0000-0300-000086000000}"/>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83094</xdr:rowOff>
    </xdr:from>
    <xdr:to>
      <xdr:col>19</xdr:col>
      <xdr:colOff>133350</xdr:colOff>
      <xdr:row>60</xdr:row>
      <xdr:rowOff>70213</xdr:rowOff>
    </xdr:to>
    <xdr:cxnSp macro="">
      <xdr:nvCxnSpPr>
        <xdr:cNvPr id="135" name="直線コネクタ 134">
          <a:extLst>
            <a:ext uri="{FF2B5EF4-FFF2-40B4-BE49-F238E27FC236}">
              <a16:creationId xmlns="" xmlns:a16="http://schemas.microsoft.com/office/drawing/2014/main" id="{00000000-0008-0000-0300-000087000000}"/>
            </a:ext>
          </a:extLst>
        </xdr:cNvPr>
        <xdr:cNvCxnSpPr/>
      </xdr:nvCxnSpPr>
      <xdr:spPr>
        <a:xfrm flipV="1">
          <a:off x="3225800" y="10198644"/>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textlink="">
      <xdr:nvSpPr>
        <xdr:cNvPr id="136" name="フローチャート: 判断 135">
          <a:extLst>
            <a:ext uri="{FF2B5EF4-FFF2-40B4-BE49-F238E27FC236}">
              <a16:creationId xmlns="" xmlns:a16="http://schemas.microsoft.com/office/drawing/2014/main" id="{00000000-0008-0000-0300-000088000000}"/>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textlink="">
      <xdr:nvSpPr>
        <xdr:cNvPr id="137" name="テキスト ボックス 136">
          <a:extLst>
            <a:ext uri="{FF2B5EF4-FFF2-40B4-BE49-F238E27FC236}">
              <a16:creationId xmlns="" xmlns:a16="http://schemas.microsoft.com/office/drawing/2014/main" id="{00000000-0008-0000-0300-000089000000}"/>
            </a:ext>
          </a:extLst>
        </xdr:cNvPr>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70213</xdr:rowOff>
    </xdr:from>
    <xdr:to>
      <xdr:col>15</xdr:col>
      <xdr:colOff>82550</xdr:colOff>
      <xdr:row>60</xdr:row>
      <xdr:rowOff>118473</xdr:rowOff>
    </xdr:to>
    <xdr:cxnSp macro="">
      <xdr:nvCxnSpPr>
        <xdr:cNvPr id="138" name="直線コネクタ 137">
          <a:extLst>
            <a:ext uri="{FF2B5EF4-FFF2-40B4-BE49-F238E27FC236}">
              <a16:creationId xmlns="" xmlns:a16="http://schemas.microsoft.com/office/drawing/2014/main" id="{00000000-0008-0000-0300-00008A000000}"/>
            </a:ext>
          </a:extLst>
        </xdr:cNvPr>
        <xdr:cNvCxnSpPr/>
      </xdr:nvCxnSpPr>
      <xdr:spPr>
        <a:xfrm flipV="1">
          <a:off x="2336800" y="103572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textlink="">
      <xdr:nvSpPr>
        <xdr:cNvPr id="139" name="フローチャート: 判断 138">
          <a:extLst>
            <a:ext uri="{FF2B5EF4-FFF2-40B4-BE49-F238E27FC236}">
              <a16:creationId xmlns="" xmlns:a16="http://schemas.microsoft.com/office/drawing/2014/main" id="{00000000-0008-0000-0300-00008B000000}"/>
            </a:ext>
          </a:extLst>
        </xdr:cNvPr>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112684</xdr:rowOff>
    </xdr:from>
    <xdr:ext cx="762000" cy="259045"/>
    <xdr:sp textlink="">
      <xdr:nvSpPr>
        <xdr:cNvPr id="140" name="テキスト ボックス 139">
          <a:extLst>
            <a:ext uri="{FF2B5EF4-FFF2-40B4-BE49-F238E27FC236}">
              <a16:creationId xmlns="" xmlns:a16="http://schemas.microsoft.com/office/drawing/2014/main" id="{00000000-0008-0000-0300-00008C000000}"/>
            </a:ext>
          </a:extLst>
        </xdr:cNvPr>
        <xdr:cNvSpPr txBox="1"/>
      </xdr:nvSpPr>
      <xdr:spPr>
        <a:xfrm>
          <a:off x="2844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39188</xdr:rowOff>
    </xdr:from>
    <xdr:to>
      <xdr:col>11</xdr:col>
      <xdr:colOff>31750</xdr:colOff>
      <xdr:row>60</xdr:row>
      <xdr:rowOff>118473</xdr:rowOff>
    </xdr:to>
    <xdr:cxnSp macro="">
      <xdr:nvCxnSpPr>
        <xdr:cNvPr id="141" name="直線コネクタ 140">
          <a:extLst>
            <a:ext uri="{FF2B5EF4-FFF2-40B4-BE49-F238E27FC236}">
              <a16:creationId xmlns="" xmlns:a16="http://schemas.microsoft.com/office/drawing/2014/main" id="{00000000-0008-0000-0300-00008D000000}"/>
            </a:ext>
          </a:extLst>
        </xdr:cNvPr>
        <xdr:cNvCxnSpPr/>
      </xdr:nvCxnSpPr>
      <xdr:spPr>
        <a:xfrm>
          <a:off x="1447800" y="10326188"/>
          <a:ext cx="889000" cy="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textlink="">
      <xdr:nvSpPr>
        <xdr:cNvPr id="142" name="フローチャート: 判断 141">
          <a:extLst>
            <a:ext uri="{FF2B5EF4-FFF2-40B4-BE49-F238E27FC236}">
              <a16:creationId xmlns="" xmlns:a16="http://schemas.microsoft.com/office/drawing/2014/main" id="{00000000-0008-0000-0300-00008E000000}"/>
            </a:ext>
          </a:extLst>
        </xdr:cNvPr>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1955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textlink="">
      <xdr:nvSpPr>
        <xdr:cNvPr id="144" name="フローチャート: 判断 143">
          <a:extLst>
            <a:ext uri="{FF2B5EF4-FFF2-40B4-BE49-F238E27FC236}">
              <a16:creationId xmlns="" xmlns:a16="http://schemas.microsoft.com/office/drawing/2014/main" id="{00000000-0008-0000-0300-000090000000}"/>
            </a:ext>
          </a:extLst>
        </xdr:cNvPr>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129920</xdr:rowOff>
    </xdr:from>
    <xdr:ext cx="762000" cy="259045"/>
    <xdr:sp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1066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125367</xdr:rowOff>
    </xdr:from>
    <xdr:to>
      <xdr:col>23</xdr:col>
      <xdr:colOff>184150</xdr:colOff>
      <xdr:row>60</xdr:row>
      <xdr:rowOff>55517</xdr:rowOff>
    </xdr:to>
    <xdr:sp textlink="">
      <xdr:nvSpPr>
        <xdr:cNvPr id="151" name="楕円 150">
          <a:extLst>
            <a:ext uri="{FF2B5EF4-FFF2-40B4-BE49-F238E27FC236}">
              <a16:creationId xmlns="" xmlns:a16="http://schemas.microsoft.com/office/drawing/2014/main" id="{00000000-0008-0000-0300-000097000000}"/>
            </a:ext>
          </a:extLst>
        </xdr:cNvPr>
        <xdr:cNvSpPr/>
      </xdr:nvSpPr>
      <xdr:spPr>
        <a:xfrm>
          <a:off x="49022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141894</xdr:rowOff>
    </xdr:from>
    <xdr:ext cx="762000" cy="259045"/>
    <xdr:sp textlink="">
      <xdr:nvSpPr>
        <xdr:cNvPr id="152" name="財政構造の弾力性該当値テキスト">
          <a:extLst>
            <a:ext uri="{FF2B5EF4-FFF2-40B4-BE49-F238E27FC236}">
              <a16:creationId xmlns="" xmlns:a16="http://schemas.microsoft.com/office/drawing/2014/main" id="{00000000-0008-0000-0300-000098000000}"/>
            </a:ext>
          </a:extLst>
        </xdr:cNvPr>
        <xdr:cNvSpPr txBox="1"/>
      </xdr:nvSpPr>
      <xdr:spPr>
        <a:xfrm>
          <a:off x="5041900" y="1008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32294</xdr:rowOff>
    </xdr:from>
    <xdr:to>
      <xdr:col>19</xdr:col>
      <xdr:colOff>184150</xdr:colOff>
      <xdr:row>59</xdr:row>
      <xdr:rowOff>133894</xdr:rowOff>
    </xdr:to>
    <xdr:sp textlink="">
      <xdr:nvSpPr>
        <xdr:cNvPr id="153" name="楕円 152">
          <a:extLst>
            <a:ext uri="{FF2B5EF4-FFF2-40B4-BE49-F238E27FC236}">
              <a16:creationId xmlns="" xmlns:a16="http://schemas.microsoft.com/office/drawing/2014/main" id="{00000000-0008-0000-0300-000099000000}"/>
            </a:ext>
          </a:extLst>
        </xdr:cNvPr>
        <xdr:cNvSpPr/>
      </xdr:nvSpPr>
      <xdr:spPr>
        <a:xfrm>
          <a:off x="4064000" y="1014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144071</xdr:rowOff>
    </xdr:from>
    <xdr:ext cx="736600" cy="259045"/>
    <xdr:sp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3733800" y="991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19413</xdr:rowOff>
    </xdr:from>
    <xdr:to>
      <xdr:col>15</xdr:col>
      <xdr:colOff>133350</xdr:colOff>
      <xdr:row>60</xdr:row>
      <xdr:rowOff>121013</xdr:rowOff>
    </xdr:to>
    <xdr:sp textlink="">
      <xdr:nvSpPr>
        <xdr:cNvPr id="155" name="楕円 154">
          <a:extLst>
            <a:ext uri="{FF2B5EF4-FFF2-40B4-BE49-F238E27FC236}">
              <a16:creationId xmlns="" xmlns:a16="http://schemas.microsoft.com/office/drawing/2014/main" id="{00000000-0008-0000-0300-00009B000000}"/>
            </a:ext>
          </a:extLst>
        </xdr:cNvPr>
        <xdr:cNvSpPr/>
      </xdr:nvSpPr>
      <xdr:spPr>
        <a:xfrm>
          <a:off x="3175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131190</xdr:rowOff>
    </xdr:from>
    <xdr:ext cx="762000" cy="259045"/>
    <xdr:sp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2844800" y="1007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67673</xdr:rowOff>
    </xdr:from>
    <xdr:to>
      <xdr:col>11</xdr:col>
      <xdr:colOff>82550</xdr:colOff>
      <xdr:row>60</xdr:row>
      <xdr:rowOff>169273</xdr:rowOff>
    </xdr:to>
    <xdr:sp textlink="">
      <xdr:nvSpPr>
        <xdr:cNvPr id="157" name="楕円 156">
          <a:extLst>
            <a:ext uri="{FF2B5EF4-FFF2-40B4-BE49-F238E27FC236}">
              <a16:creationId xmlns="" xmlns:a16="http://schemas.microsoft.com/office/drawing/2014/main" id="{00000000-0008-0000-0300-00009D000000}"/>
            </a:ext>
          </a:extLst>
        </xdr:cNvPr>
        <xdr:cNvSpPr/>
      </xdr:nvSpPr>
      <xdr:spPr>
        <a:xfrm>
          <a:off x="2286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154050</xdr:rowOff>
    </xdr:from>
    <xdr:ext cx="762000" cy="259045"/>
    <xdr:sp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1955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159838</xdr:rowOff>
    </xdr:from>
    <xdr:to>
      <xdr:col>7</xdr:col>
      <xdr:colOff>31750</xdr:colOff>
      <xdr:row>60</xdr:row>
      <xdr:rowOff>89988</xdr:rowOff>
    </xdr:to>
    <xdr:sp textlink="">
      <xdr:nvSpPr>
        <xdr:cNvPr id="159" name="楕円 158">
          <a:extLst>
            <a:ext uri="{FF2B5EF4-FFF2-40B4-BE49-F238E27FC236}">
              <a16:creationId xmlns="" xmlns:a16="http://schemas.microsoft.com/office/drawing/2014/main" id="{00000000-0008-0000-0300-00009F000000}"/>
            </a:ext>
          </a:extLst>
        </xdr:cNvPr>
        <xdr:cNvSpPr/>
      </xdr:nvSpPr>
      <xdr:spPr>
        <a:xfrm>
          <a:off x="1397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100165</xdr:rowOff>
    </xdr:from>
    <xdr:ext cx="762000" cy="259045"/>
    <xdr:sp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1066800" y="1004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textlink="">
      <xdr:nvSpPr>
        <xdr:cNvPr id="161" name="正方形/長方形 160">
          <a:extLst>
            <a:ext uri="{FF2B5EF4-FFF2-40B4-BE49-F238E27FC236}">
              <a16:creationId xmlns=""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textlink="">
      <xdr:nvSpPr>
        <xdr:cNvPr id="162" name="テキスト ボックス 161">
          <a:extLst>
            <a:ext uri="{FF2B5EF4-FFF2-40B4-BE49-F238E27FC236}">
              <a16:creationId xmlns=""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textlink="">
      <xdr:nvSpPr>
        <xdr:cNvPr id="163" name="テキスト ボックス 162">
          <a:extLst>
            <a:ext uri="{FF2B5EF4-FFF2-40B4-BE49-F238E27FC236}">
              <a16:creationId xmlns=""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textlink="">
      <xdr:nvSpPr>
        <xdr:cNvPr id="172" name="正方形/長方形 171">
          <a:extLst>
            <a:ext uri="{FF2B5EF4-FFF2-40B4-BE49-F238E27FC236}">
              <a16:creationId xmlns=""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textlink="" fLocksText="0">
      <xdr:nvSpPr>
        <xdr:cNvPr id="173" name="テキスト ボックス 172">
          <a:extLst>
            <a:ext uri="{FF2B5EF4-FFF2-40B4-BE49-F238E27FC236}">
              <a16:creationId xmlns=""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人件費については、職員給の減などにより減少している。物件費についても、新型コロナウイルスワクチン接種委託料の減などにより減少している。人件費・物件費ともに減少しているが、人口が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人減少しているため、人口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人当たり人件費・物件費は、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円増加している。類似団体と比較すると平均を下回っている状況である。</a:t>
          </a:r>
        </a:p>
      </xdr:txBody>
    </xdr:sp>
    <xdr:clientData/>
  </xdr:twoCellAnchor>
  <xdr:oneCellAnchor>
    <xdr:from>
      <xdr:col>3</xdr:col>
      <xdr:colOff>95250</xdr:colOff>
      <xdr:row>77</xdr:row>
      <xdr:rowOff>6350</xdr:rowOff>
    </xdr:from>
    <xdr:ext cx="349839" cy="225703"/>
    <xdr:sp textlink="">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textlink="">
      <xdr:nvSpPr>
        <xdr:cNvPr id="186" name="テキスト ボックス 185">
          <a:extLst>
            <a:ext uri="{FF2B5EF4-FFF2-40B4-BE49-F238E27FC236}">
              <a16:creationId xmlns=""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textlink="">
      <xdr:nvSpPr>
        <xdr:cNvPr id="188" name="テキスト ボックス 187">
          <a:extLst>
            <a:ext uri="{FF2B5EF4-FFF2-40B4-BE49-F238E27FC236}">
              <a16:creationId xmlns=""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textlink="">
      <xdr:nvSpPr>
        <xdr:cNvPr id="190" name="人件費・物件費等の状況グラフ枠">
          <a:extLst>
            <a:ext uri="{FF2B5EF4-FFF2-40B4-BE49-F238E27FC236}">
              <a16:creationId xmlns=""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 xmlns:a16="http://schemas.microsoft.com/office/drawing/2014/main" id="{00000000-0008-0000-0300-0000BF000000}"/>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textlink="">
      <xdr:nvSpPr>
        <xdr:cNvPr id="192" name="人件費・物件費等の状況最小値テキスト">
          <a:extLst>
            <a:ext uri="{FF2B5EF4-FFF2-40B4-BE49-F238E27FC236}">
              <a16:creationId xmlns="" xmlns:a16="http://schemas.microsoft.com/office/drawing/2014/main" id="{00000000-0008-0000-0300-0000C0000000}"/>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textlink="">
      <xdr:nvSpPr>
        <xdr:cNvPr id="194" name="人件費・物件費等の状況最大値テキスト">
          <a:extLst>
            <a:ext uri="{FF2B5EF4-FFF2-40B4-BE49-F238E27FC236}">
              <a16:creationId xmlns="" xmlns:a16="http://schemas.microsoft.com/office/drawing/2014/main" id="{00000000-0008-0000-0300-0000C2000000}"/>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 xmlns:a16="http://schemas.microsoft.com/office/drawing/2014/main" id="{00000000-0008-0000-0300-0000C3000000}"/>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145018</xdr:rowOff>
    </xdr:from>
    <xdr:to>
      <xdr:col>23</xdr:col>
      <xdr:colOff>133350</xdr:colOff>
      <xdr:row>81</xdr:row>
      <xdr:rowOff>145402</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a:off x="4114800" y="14032468"/>
          <a:ext cx="838200" cy="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144866</xdr:rowOff>
    </xdr:from>
    <xdr:ext cx="762000" cy="259045"/>
    <xdr:sp textlink="">
      <xdr:nvSpPr>
        <xdr:cNvPr id="197" name="人件費・物件費等の状況平均値テキスト">
          <a:extLst>
            <a:ext uri="{FF2B5EF4-FFF2-40B4-BE49-F238E27FC236}">
              <a16:creationId xmlns="" xmlns:a16="http://schemas.microsoft.com/office/drawing/2014/main" id="{00000000-0008-0000-0300-0000C5000000}"/>
            </a:ext>
          </a:extLst>
        </xdr:cNvPr>
        <xdr:cNvSpPr txBox="1"/>
      </xdr:nvSpPr>
      <xdr:spPr>
        <a:xfrm>
          <a:off x="5041900" y="1403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textlink="">
      <xdr:nvSpPr>
        <xdr:cNvPr id="198" name="フローチャート: 判断 197">
          <a:extLst>
            <a:ext uri="{FF2B5EF4-FFF2-40B4-BE49-F238E27FC236}">
              <a16:creationId xmlns="" xmlns:a16="http://schemas.microsoft.com/office/drawing/2014/main" id="{00000000-0008-0000-0300-0000C6000000}"/>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138455</xdr:rowOff>
    </xdr:from>
    <xdr:to>
      <xdr:col>19</xdr:col>
      <xdr:colOff>133350</xdr:colOff>
      <xdr:row>81</xdr:row>
      <xdr:rowOff>145018</xdr:rowOff>
    </xdr:to>
    <xdr:cxnSp macro="">
      <xdr:nvCxnSpPr>
        <xdr:cNvPr id="199" name="直線コネクタ 198">
          <a:extLst>
            <a:ext uri="{FF2B5EF4-FFF2-40B4-BE49-F238E27FC236}">
              <a16:creationId xmlns="" xmlns:a16="http://schemas.microsoft.com/office/drawing/2014/main" id="{00000000-0008-0000-0300-0000C7000000}"/>
            </a:ext>
          </a:extLst>
        </xdr:cNvPr>
        <xdr:cNvCxnSpPr/>
      </xdr:nvCxnSpPr>
      <xdr:spPr>
        <a:xfrm>
          <a:off x="3225800" y="14025905"/>
          <a:ext cx="889000" cy="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textlink="">
      <xdr:nvSpPr>
        <xdr:cNvPr id="200" name="フローチャート: 判断 199">
          <a:extLst>
            <a:ext uri="{FF2B5EF4-FFF2-40B4-BE49-F238E27FC236}">
              <a16:creationId xmlns="" xmlns:a16="http://schemas.microsoft.com/office/drawing/2014/main" id="{00000000-0008-0000-0300-0000C8000000}"/>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textlink="">
      <xdr:nvSpPr>
        <xdr:cNvPr id="201" name="テキスト ボックス 200">
          <a:extLst>
            <a:ext uri="{FF2B5EF4-FFF2-40B4-BE49-F238E27FC236}">
              <a16:creationId xmlns="" xmlns:a16="http://schemas.microsoft.com/office/drawing/2014/main" id="{00000000-0008-0000-0300-0000C9000000}"/>
            </a:ext>
          </a:extLst>
        </xdr:cNvPr>
        <xdr:cNvSpPr txBox="1"/>
      </xdr:nvSpPr>
      <xdr:spPr>
        <a:xfrm>
          <a:off x="3733800" y="1413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114382</xdr:rowOff>
    </xdr:from>
    <xdr:to>
      <xdr:col>15</xdr:col>
      <xdr:colOff>82550</xdr:colOff>
      <xdr:row>81</xdr:row>
      <xdr:rowOff>138455</xdr:rowOff>
    </xdr:to>
    <xdr:cxnSp macro="">
      <xdr:nvCxnSpPr>
        <xdr:cNvPr id="202" name="直線コネクタ 201">
          <a:extLst>
            <a:ext uri="{FF2B5EF4-FFF2-40B4-BE49-F238E27FC236}">
              <a16:creationId xmlns="" xmlns:a16="http://schemas.microsoft.com/office/drawing/2014/main" id="{00000000-0008-0000-0300-0000CA000000}"/>
            </a:ext>
          </a:extLst>
        </xdr:cNvPr>
        <xdr:cNvCxnSpPr/>
      </xdr:nvCxnSpPr>
      <xdr:spPr>
        <a:xfrm>
          <a:off x="2336800" y="14001832"/>
          <a:ext cx="889000" cy="2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textlink="">
      <xdr:nvSpPr>
        <xdr:cNvPr id="203" name="フローチャート: 判断 202">
          <a:extLst>
            <a:ext uri="{FF2B5EF4-FFF2-40B4-BE49-F238E27FC236}">
              <a16:creationId xmlns="" xmlns:a16="http://schemas.microsoft.com/office/drawing/2014/main" id="{00000000-0008-0000-0300-0000CB000000}"/>
            </a:ext>
          </a:extLst>
        </xdr:cNvPr>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56055</xdr:rowOff>
    </xdr:from>
    <xdr:ext cx="762000" cy="259045"/>
    <xdr:sp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2844800" y="1411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98797</xdr:rowOff>
    </xdr:from>
    <xdr:to>
      <xdr:col>11</xdr:col>
      <xdr:colOff>31750</xdr:colOff>
      <xdr:row>81</xdr:row>
      <xdr:rowOff>114382</xdr:rowOff>
    </xdr:to>
    <xdr:cxnSp macro="">
      <xdr:nvCxnSpPr>
        <xdr:cNvPr id="205" name="直線コネクタ 204">
          <a:extLst>
            <a:ext uri="{FF2B5EF4-FFF2-40B4-BE49-F238E27FC236}">
              <a16:creationId xmlns="" xmlns:a16="http://schemas.microsoft.com/office/drawing/2014/main" id="{00000000-0008-0000-0300-0000CD000000}"/>
            </a:ext>
          </a:extLst>
        </xdr:cNvPr>
        <xdr:cNvCxnSpPr/>
      </xdr:nvCxnSpPr>
      <xdr:spPr>
        <a:xfrm>
          <a:off x="1447800" y="13986247"/>
          <a:ext cx="889000" cy="1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textlink="">
      <xdr:nvSpPr>
        <xdr:cNvPr id="206" name="フローチャート: 判断 205">
          <a:extLst>
            <a:ext uri="{FF2B5EF4-FFF2-40B4-BE49-F238E27FC236}">
              <a16:creationId xmlns="" xmlns:a16="http://schemas.microsoft.com/office/drawing/2014/main" id="{00000000-0008-0000-0300-0000CE000000}"/>
            </a:ext>
          </a:extLst>
        </xdr:cNvPr>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27942</xdr:rowOff>
    </xdr:from>
    <xdr:ext cx="762000" cy="259045"/>
    <xdr:sp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1955800" y="1408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textlink="">
      <xdr:nvSpPr>
        <xdr:cNvPr id="208" name="フローチャート: 判断 207">
          <a:extLst>
            <a:ext uri="{FF2B5EF4-FFF2-40B4-BE49-F238E27FC236}">
              <a16:creationId xmlns="" xmlns:a16="http://schemas.microsoft.com/office/drawing/2014/main" id="{00000000-0008-0000-0300-0000D0000000}"/>
            </a:ext>
          </a:extLst>
        </xdr:cNvPr>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17046</xdr:rowOff>
    </xdr:from>
    <xdr:ext cx="762000" cy="259045"/>
    <xdr:sp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1066800" y="1407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textlink="">
      <xdr:nvSpPr>
        <xdr:cNvPr id="214" name="テキスト ボックス 213">
          <a:extLst>
            <a:ext uri="{FF2B5EF4-FFF2-40B4-BE49-F238E27FC236}">
              <a16:creationId xmlns=""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94602</xdr:rowOff>
    </xdr:from>
    <xdr:to>
      <xdr:col>23</xdr:col>
      <xdr:colOff>184150</xdr:colOff>
      <xdr:row>82</xdr:row>
      <xdr:rowOff>24752</xdr:rowOff>
    </xdr:to>
    <xdr:sp textlink="">
      <xdr:nvSpPr>
        <xdr:cNvPr id="215" name="楕円 214">
          <a:extLst>
            <a:ext uri="{FF2B5EF4-FFF2-40B4-BE49-F238E27FC236}">
              <a16:creationId xmlns="" xmlns:a16="http://schemas.microsoft.com/office/drawing/2014/main" id="{00000000-0008-0000-0300-0000D7000000}"/>
            </a:ext>
          </a:extLst>
        </xdr:cNvPr>
        <xdr:cNvSpPr/>
      </xdr:nvSpPr>
      <xdr:spPr>
        <a:xfrm>
          <a:off x="4902200" y="1398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15879</xdr:rowOff>
    </xdr:from>
    <xdr:ext cx="762000" cy="259045"/>
    <xdr:sp textlink="">
      <xdr:nvSpPr>
        <xdr:cNvPr id="216" name="人件費・物件費等の状況該当値テキスト">
          <a:extLst>
            <a:ext uri="{FF2B5EF4-FFF2-40B4-BE49-F238E27FC236}">
              <a16:creationId xmlns="" xmlns:a16="http://schemas.microsoft.com/office/drawing/2014/main" id="{00000000-0008-0000-0300-0000D8000000}"/>
            </a:ext>
          </a:extLst>
        </xdr:cNvPr>
        <xdr:cNvSpPr txBox="1"/>
      </xdr:nvSpPr>
      <xdr:spPr>
        <a:xfrm>
          <a:off x="5041900" y="1390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94218</xdr:rowOff>
    </xdr:from>
    <xdr:to>
      <xdr:col>19</xdr:col>
      <xdr:colOff>184150</xdr:colOff>
      <xdr:row>82</xdr:row>
      <xdr:rowOff>24368</xdr:rowOff>
    </xdr:to>
    <xdr:sp textlink="">
      <xdr:nvSpPr>
        <xdr:cNvPr id="217" name="楕円 216">
          <a:extLst>
            <a:ext uri="{FF2B5EF4-FFF2-40B4-BE49-F238E27FC236}">
              <a16:creationId xmlns="" xmlns:a16="http://schemas.microsoft.com/office/drawing/2014/main" id="{00000000-0008-0000-0300-0000D9000000}"/>
            </a:ext>
          </a:extLst>
        </xdr:cNvPr>
        <xdr:cNvSpPr/>
      </xdr:nvSpPr>
      <xdr:spPr>
        <a:xfrm>
          <a:off x="4064000" y="1398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34545</xdr:rowOff>
    </xdr:from>
    <xdr:ext cx="736600" cy="259045"/>
    <xdr:sp textlink="">
      <xdr:nvSpPr>
        <xdr:cNvPr id="218" name="テキスト ボックス 217">
          <a:extLst>
            <a:ext uri="{FF2B5EF4-FFF2-40B4-BE49-F238E27FC236}">
              <a16:creationId xmlns="" xmlns:a16="http://schemas.microsoft.com/office/drawing/2014/main" id="{00000000-0008-0000-0300-0000DA000000}"/>
            </a:ext>
          </a:extLst>
        </xdr:cNvPr>
        <xdr:cNvSpPr txBox="1"/>
      </xdr:nvSpPr>
      <xdr:spPr>
        <a:xfrm>
          <a:off x="3733800" y="13750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87655</xdr:rowOff>
    </xdr:from>
    <xdr:to>
      <xdr:col>15</xdr:col>
      <xdr:colOff>133350</xdr:colOff>
      <xdr:row>82</xdr:row>
      <xdr:rowOff>17805</xdr:rowOff>
    </xdr:to>
    <xdr:sp textlink="">
      <xdr:nvSpPr>
        <xdr:cNvPr id="219" name="楕円 218">
          <a:extLst>
            <a:ext uri="{FF2B5EF4-FFF2-40B4-BE49-F238E27FC236}">
              <a16:creationId xmlns="" xmlns:a16="http://schemas.microsoft.com/office/drawing/2014/main" id="{00000000-0008-0000-0300-0000DB000000}"/>
            </a:ext>
          </a:extLst>
        </xdr:cNvPr>
        <xdr:cNvSpPr/>
      </xdr:nvSpPr>
      <xdr:spPr>
        <a:xfrm>
          <a:off x="3175000" y="1397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27982</xdr:rowOff>
    </xdr:from>
    <xdr:ext cx="762000" cy="259045"/>
    <xdr:sp textlink="">
      <xdr:nvSpPr>
        <xdr:cNvPr id="220" name="テキスト ボックス 219">
          <a:extLst>
            <a:ext uri="{FF2B5EF4-FFF2-40B4-BE49-F238E27FC236}">
              <a16:creationId xmlns="" xmlns:a16="http://schemas.microsoft.com/office/drawing/2014/main" id="{00000000-0008-0000-0300-0000DC000000}"/>
            </a:ext>
          </a:extLst>
        </xdr:cNvPr>
        <xdr:cNvSpPr txBox="1"/>
      </xdr:nvSpPr>
      <xdr:spPr>
        <a:xfrm>
          <a:off x="2844800" y="1374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63582</xdr:rowOff>
    </xdr:from>
    <xdr:to>
      <xdr:col>11</xdr:col>
      <xdr:colOff>82550</xdr:colOff>
      <xdr:row>81</xdr:row>
      <xdr:rowOff>165182</xdr:rowOff>
    </xdr:to>
    <xdr:sp textlink="">
      <xdr:nvSpPr>
        <xdr:cNvPr id="221" name="楕円 220">
          <a:extLst>
            <a:ext uri="{FF2B5EF4-FFF2-40B4-BE49-F238E27FC236}">
              <a16:creationId xmlns="" xmlns:a16="http://schemas.microsoft.com/office/drawing/2014/main" id="{00000000-0008-0000-0300-0000DD000000}"/>
            </a:ext>
          </a:extLst>
        </xdr:cNvPr>
        <xdr:cNvSpPr/>
      </xdr:nvSpPr>
      <xdr:spPr>
        <a:xfrm>
          <a:off x="2286000" y="1395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3909</xdr:rowOff>
    </xdr:from>
    <xdr:ext cx="762000" cy="259045"/>
    <xdr:sp textlink="">
      <xdr:nvSpPr>
        <xdr:cNvPr id="222" name="テキスト ボックス 221">
          <a:extLst>
            <a:ext uri="{FF2B5EF4-FFF2-40B4-BE49-F238E27FC236}">
              <a16:creationId xmlns="" xmlns:a16="http://schemas.microsoft.com/office/drawing/2014/main" id="{00000000-0008-0000-0300-0000DE000000}"/>
            </a:ext>
          </a:extLst>
        </xdr:cNvPr>
        <xdr:cNvSpPr txBox="1"/>
      </xdr:nvSpPr>
      <xdr:spPr>
        <a:xfrm>
          <a:off x="1955800" y="137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47997</xdr:rowOff>
    </xdr:from>
    <xdr:to>
      <xdr:col>7</xdr:col>
      <xdr:colOff>31750</xdr:colOff>
      <xdr:row>81</xdr:row>
      <xdr:rowOff>149597</xdr:rowOff>
    </xdr:to>
    <xdr:sp textlink="">
      <xdr:nvSpPr>
        <xdr:cNvPr id="223" name="楕円 222">
          <a:extLst>
            <a:ext uri="{FF2B5EF4-FFF2-40B4-BE49-F238E27FC236}">
              <a16:creationId xmlns="" xmlns:a16="http://schemas.microsoft.com/office/drawing/2014/main" id="{00000000-0008-0000-0300-0000DF000000}"/>
            </a:ext>
          </a:extLst>
        </xdr:cNvPr>
        <xdr:cNvSpPr/>
      </xdr:nvSpPr>
      <xdr:spPr>
        <a:xfrm>
          <a:off x="1397000" y="1393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159774</xdr:rowOff>
    </xdr:from>
    <xdr:ext cx="762000" cy="259045"/>
    <xdr:sp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066800" y="13704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textlink="">
      <xdr:nvSpPr>
        <xdr:cNvPr id="226" name="テキスト ボックス 225">
          <a:extLst>
            <a:ext uri="{FF2B5EF4-FFF2-40B4-BE49-F238E27FC236}">
              <a16:creationId xmlns=""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textlink="">
      <xdr:nvSpPr>
        <xdr:cNvPr id="227" name="テキスト ボックス 226">
          <a:extLst>
            <a:ext uri="{FF2B5EF4-FFF2-40B4-BE49-F238E27FC236}">
              <a16:creationId xmlns=""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textlink="">
      <xdr:nvSpPr>
        <xdr:cNvPr id="235" name="正方形/長方形 234">
          <a:extLst>
            <a:ext uri="{FF2B5EF4-FFF2-40B4-BE49-F238E27FC236}">
              <a16:creationId xmlns=""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textlink="">
      <xdr:nvSpPr>
        <xdr:cNvPr id="236" name="正方形/長方形 235">
          <a:extLst>
            <a:ext uri="{FF2B5EF4-FFF2-40B4-BE49-F238E27FC236}">
              <a16:creationId xmlns=""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textlink="" fLocksText="0">
      <xdr:nvSpPr>
        <xdr:cNvPr id="237" name="テキスト ボックス 236">
          <a:extLst>
            <a:ext uri="{FF2B5EF4-FFF2-40B4-BE49-F238E27FC236}">
              <a16:creationId xmlns=""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職員の給与については、前年度より減少しているが、ラスパイレス指数は類似団体平均を上回っている。職員数削減と合わせた総人件費の削減を図るとともに、給与制度の適正化に努める。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textlink="">
      <xdr:nvSpPr>
        <xdr:cNvPr id="239" name="テキスト ボックス 238">
          <a:extLst>
            <a:ext uri="{FF2B5EF4-FFF2-40B4-BE49-F238E27FC236}">
              <a16:creationId xmlns=""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textlink="">
      <xdr:nvSpPr>
        <xdr:cNvPr id="241" name="テキスト ボックス 240">
          <a:extLst>
            <a:ext uri="{FF2B5EF4-FFF2-40B4-BE49-F238E27FC236}">
              <a16:creationId xmlns=""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textlink="">
      <xdr:nvSpPr>
        <xdr:cNvPr id="243" name="テキスト ボックス 242">
          <a:extLst>
            <a:ext uri="{FF2B5EF4-FFF2-40B4-BE49-F238E27FC236}">
              <a16:creationId xmlns=""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textlink="">
      <xdr:nvSpPr>
        <xdr:cNvPr id="245" name="テキスト ボックス 244">
          <a:extLst>
            <a:ext uri="{FF2B5EF4-FFF2-40B4-BE49-F238E27FC236}">
              <a16:creationId xmlns=""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textlink="">
      <xdr:nvSpPr>
        <xdr:cNvPr id="247" name="テキスト ボックス 246">
          <a:extLst>
            <a:ext uri="{FF2B5EF4-FFF2-40B4-BE49-F238E27FC236}">
              <a16:creationId xmlns=""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textlink="">
      <xdr:nvSpPr>
        <xdr:cNvPr id="249" name="テキスト ボックス 248">
          <a:extLst>
            <a:ext uri="{FF2B5EF4-FFF2-40B4-BE49-F238E27FC236}">
              <a16:creationId xmlns=""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textlink="">
      <xdr:nvSpPr>
        <xdr:cNvPr id="251" name="テキスト ボックス 250">
          <a:extLst>
            <a:ext uri="{FF2B5EF4-FFF2-40B4-BE49-F238E27FC236}">
              <a16:creationId xmlns=""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textlink="">
      <xdr:nvSpPr>
        <xdr:cNvPr id="252" name="給与水準   （国との比較）グラフ枠">
          <a:extLst>
            <a:ext uri="{FF2B5EF4-FFF2-40B4-BE49-F238E27FC236}">
              <a16:creationId xmlns=""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 xmlns:a16="http://schemas.microsoft.com/office/drawing/2014/main" id="{00000000-0008-0000-0300-0000FD000000}"/>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textlink="">
      <xdr:nvSpPr>
        <xdr:cNvPr id="254" name="給与水準   （国との比較）最小値テキスト">
          <a:extLst>
            <a:ext uri="{FF2B5EF4-FFF2-40B4-BE49-F238E27FC236}">
              <a16:creationId xmlns="" xmlns:a16="http://schemas.microsoft.com/office/drawing/2014/main" id="{00000000-0008-0000-0300-0000FE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textlink="">
      <xdr:nvSpPr>
        <xdr:cNvPr id="256" name="給与水準   （国との比較）最大値テキスト">
          <a:extLst>
            <a:ext uri="{FF2B5EF4-FFF2-40B4-BE49-F238E27FC236}">
              <a16:creationId xmlns="" xmlns:a16="http://schemas.microsoft.com/office/drawing/2014/main" id="{00000000-0008-0000-0300-000000010000}"/>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26811</xdr:rowOff>
    </xdr:from>
    <xdr:to>
      <xdr:col>81</xdr:col>
      <xdr:colOff>44450</xdr:colOff>
      <xdr:row>88</xdr:row>
      <xdr:rowOff>40216</xdr:rowOff>
    </xdr:to>
    <xdr:cxnSp macro="">
      <xdr:nvCxnSpPr>
        <xdr:cNvPr id="258" name="直線コネクタ 257">
          <a:extLst>
            <a:ext uri="{FF2B5EF4-FFF2-40B4-BE49-F238E27FC236}">
              <a16:creationId xmlns="" xmlns:a16="http://schemas.microsoft.com/office/drawing/2014/main" id="{00000000-0008-0000-0300-000002010000}"/>
            </a:ext>
          </a:extLst>
        </xdr:cNvPr>
        <xdr:cNvCxnSpPr/>
      </xdr:nvCxnSpPr>
      <xdr:spPr>
        <a:xfrm>
          <a:off x="16179800" y="15114411"/>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textlink="">
      <xdr:nvSpPr>
        <xdr:cNvPr id="259" name="給与水準   （国との比較）平均値テキスト">
          <a:extLst>
            <a:ext uri="{FF2B5EF4-FFF2-40B4-BE49-F238E27FC236}">
              <a16:creationId xmlns="" xmlns:a16="http://schemas.microsoft.com/office/drawing/2014/main" id="{00000000-0008-0000-0300-000003010000}"/>
            </a:ext>
          </a:extLst>
        </xdr:cNvPr>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textlink="">
      <xdr:nvSpPr>
        <xdr:cNvPr id="260" name="フローチャート: 判断 259">
          <a:extLst>
            <a:ext uri="{FF2B5EF4-FFF2-40B4-BE49-F238E27FC236}">
              <a16:creationId xmlns="" xmlns:a16="http://schemas.microsoft.com/office/drawing/2014/main" id="{00000000-0008-0000-0300-000004010000}"/>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26811</xdr:rowOff>
    </xdr:to>
    <xdr:cxnSp macro="">
      <xdr:nvCxnSpPr>
        <xdr:cNvPr id="261" name="直線コネクタ 260">
          <a:extLst>
            <a:ext uri="{FF2B5EF4-FFF2-40B4-BE49-F238E27FC236}">
              <a16:creationId xmlns="" xmlns:a16="http://schemas.microsoft.com/office/drawing/2014/main" id="{00000000-0008-0000-0300-000005010000}"/>
            </a:ext>
          </a:extLst>
        </xdr:cNvPr>
        <xdr:cNvCxnSpPr/>
      </xdr:nvCxnSpPr>
      <xdr:spPr>
        <a:xfrm>
          <a:off x="15290800" y="150876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textlink="">
      <xdr:nvSpPr>
        <xdr:cNvPr id="262" name="フローチャート: 判断 261">
          <a:extLst>
            <a:ext uri="{FF2B5EF4-FFF2-40B4-BE49-F238E27FC236}">
              <a16:creationId xmlns="" xmlns:a16="http://schemas.microsoft.com/office/drawing/2014/main" id="{00000000-0008-0000-0300-000006010000}"/>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textlink="">
      <xdr:nvSpPr>
        <xdr:cNvPr id="263" name="テキスト ボックス 262">
          <a:extLst>
            <a:ext uri="{FF2B5EF4-FFF2-40B4-BE49-F238E27FC236}">
              <a16:creationId xmlns="" xmlns:a16="http://schemas.microsoft.com/office/drawing/2014/main" id="{00000000-0008-0000-0300-000007010000}"/>
            </a:ext>
          </a:extLst>
        </xdr:cNvPr>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158045</xdr:rowOff>
    </xdr:from>
    <xdr:to>
      <xdr:col>72</xdr:col>
      <xdr:colOff>203200</xdr:colOff>
      <xdr:row>88</xdr:row>
      <xdr:rowOff>0</xdr:rowOff>
    </xdr:to>
    <xdr:cxnSp macro="">
      <xdr:nvCxnSpPr>
        <xdr:cNvPr id="264" name="直線コネクタ 263">
          <a:extLst>
            <a:ext uri="{FF2B5EF4-FFF2-40B4-BE49-F238E27FC236}">
              <a16:creationId xmlns="" xmlns:a16="http://schemas.microsoft.com/office/drawing/2014/main" id="{00000000-0008-0000-0300-000008010000}"/>
            </a:ext>
          </a:extLst>
        </xdr:cNvPr>
        <xdr:cNvCxnSpPr/>
      </xdr:nvCxnSpPr>
      <xdr:spPr>
        <a:xfrm>
          <a:off x="14401800" y="1507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textlink="">
      <xdr:nvSpPr>
        <xdr:cNvPr id="265" name="フローチャート: 判断 264">
          <a:extLst>
            <a:ext uri="{FF2B5EF4-FFF2-40B4-BE49-F238E27FC236}">
              <a16:creationId xmlns="" xmlns:a16="http://schemas.microsoft.com/office/drawing/2014/main" id="{00000000-0008-0000-0300-000009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158045</xdr:rowOff>
    </xdr:from>
    <xdr:to>
      <xdr:col>68</xdr:col>
      <xdr:colOff>152400</xdr:colOff>
      <xdr:row>88</xdr:row>
      <xdr:rowOff>80434</xdr:rowOff>
    </xdr:to>
    <xdr:cxnSp macro="">
      <xdr:nvCxnSpPr>
        <xdr:cNvPr id="267" name="直線コネクタ 266">
          <a:extLst>
            <a:ext uri="{FF2B5EF4-FFF2-40B4-BE49-F238E27FC236}">
              <a16:creationId xmlns="" xmlns:a16="http://schemas.microsoft.com/office/drawing/2014/main" id="{00000000-0008-0000-0300-00000B010000}"/>
            </a:ext>
          </a:extLst>
        </xdr:cNvPr>
        <xdr:cNvCxnSpPr/>
      </xdr:nvCxnSpPr>
      <xdr:spPr>
        <a:xfrm flipV="1">
          <a:off x="13512800" y="15074195"/>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textlink="">
      <xdr:nvSpPr>
        <xdr:cNvPr id="268" name="フローチャート: 判断 267">
          <a:extLst>
            <a:ext uri="{FF2B5EF4-FFF2-40B4-BE49-F238E27FC236}">
              <a16:creationId xmlns="" xmlns:a16="http://schemas.microsoft.com/office/drawing/2014/main" id="{00000000-0008-0000-0300-00000C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textlink="">
      <xdr:nvSpPr>
        <xdr:cNvPr id="270" name="フローチャート: 判断 269">
          <a:extLst>
            <a:ext uri="{FF2B5EF4-FFF2-40B4-BE49-F238E27FC236}">
              <a16:creationId xmlns="" xmlns:a16="http://schemas.microsoft.com/office/drawing/2014/main" id="{00000000-0008-0000-0300-00000E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160866</xdr:rowOff>
    </xdr:from>
    <xdr:to>
      <xdr:col>81</xdr:col>
      <xdr:colOff>95250</xdr:colOff>
      <xdr:row>88</xdr:row>
      <xdr:rowOff>91016</xdr:rowOff>
    </xdr:to>
    <xdr:sp textlink="">
      <xdr:nvSpPr>
        <xdr:cNvPr id="277" name="楕円 276">
          <a:extLst>
            <a:ext uri="{FF2B5EF4-FFF2-40B4-BE49-F238E27FC236}">
              <a16:creationId xmlns="" xmlns:a16="http://schemas.microsoft.com/office/drawing/2014/main" id="{00000000-0008-0000-0300-000015010000}"/>
            </a:ext>
          </a:extLst>
        </xdr:cNvPr>
        <xdr:cNvSpPr/>
      </xdr:nvSpPr>
      <xdr:spPr>
        <a:xfrm>
          <a:off x="169672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132943</xdr:rowOff>
    </xdr:from>
    <xdr:ext cx="762000" cy="259045"/>
    <xdr:sp textlink="">
      <xdr:nvSpPr>
        <xdr:cNvPr id="278" name="給与水準   （国との比較）該当値テキスト">
          <a:extLst>
            <a:ext uri="{FF2B5EF4-FFF2-40B4-BE49-F238E27FC236}">
              <a16:creationId xmlns="" xmlns:a16="http://schemas.microsoft.com/office/drawing/2014/main" id="{00000000-0008-0000-0300-000016010000}"/>
            </a:ext>
          </a:extLst>
        </xdr:cNvPr>
        <xdr:cNvSpPr txBox="1"/>
      </xdr:nvSpPr>
      <xdr:spPr>
        <a:xfrm>
          <a:off x="17106900" y="150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147461</xdr:rowOff>
    </xdr:from>
    <xdr:to>
      <xdr:col>77</xdr:col>
      <xdr:colOff>95250</xdr:colOff>
      <xdr:row>88</xdr:row>
      <xdr:rowOff>77611</xdr:rowOff>
    </xdr:to>
    <xdr:sp textlink="">
      <xdr:nvSpPr>
        <xdr:cNvPr id="279" name="楕円 278">
          <a:extLst>
            <a:ext uri="{FF2B5EF4-FFF2-40B4-BE49-F238E27FC236}">
              <a16:creationId xmlns="" xmlns:a16="http://schemas.microsoft.com/office/drawing/2014/main" id="{00000000-0008-0000-0300-000017010000}"/>
            </a:ext>
          </a:extLst>
        </xdr:cNvPr>
        <xdr:cNvSpPr/>
      </xdr:nvSpPr>
      <xdr:spPr>
        <a:xfrm>
          <a:off x="16129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62388</xdr:rowOff>
    </xdr:from>
    <xdr:ext cx="736600" cy="259045"/>
    <xdr:sp textlink="">
      <xdr:nvSpPr>
        <xdr:cNvPr id="280" name="テキスト ボックス 279">
          <a:extLst>
            <a:ext uri="{FF2B5EF4-FFF2-40B4-BE49-F238E27FC236}">
              <a16:creationId xmlns="" xmlns:a16="http://schemas.microsoft.com/office/drawing/2014/main" id="{00000000-0008-0000-0300-000018010000}"/>
            </a:ext>
          </a:extLst>
        </xdr:cNvPr>
        <xdr:cNvSpPr txBox="1"/>
      </xdr:nvSpPr>
      <xdr:spPr>
        <a:xfrm>
          <a:off x="15798800" y="1514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textlink="">
      <xdr:nvSpPr>
        <xdr:cNvPr id="281" name="楕円 280">
          <a:extLst>
            <a:ext uri="{FF2B5EF4-FFF2-40B4-BE49-F238E27FC236}">
              <a16:creationId xmlns="" xmlns:a16="http://schemas.microsoft.com/office/drawing/2014/main" id="{00000000-0008-0000-0300-000019010000}"/>
            </a:ext>
          </a:extLst>
        </xdr:cNvPr>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textlink="">
      <xdr:nvSpPr>
        <xdr:cNvPr id="282" name="テキスト ボックス 281">
          <a:extLst>
            <a:ext uri="{FF2B5EF4-FFF2-40B4-BE49-F238E27FC236}">
              <a16:creationId xmlns="" xmlns:a16="http://schemas.microsoft.com/office/drawing/2014/main" id="{00000000-0008-0000-0300-00001A010000}"/>
            </a:ext>
          </a:extLst>
        </xdr:cNvPr>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107245</xdr:rowOff>
    </xdr:from>
    <xdr:to>
      <xdr:col>68</xdr:col>
      <xdr:colOff>203200</xdr:colOff>
      <xdr:row>88</xdr:row>
      <xdr:rowOff>37395</xdr:rowOff>
    </xdr:to>
    <xdr:sp textlink="">
      <xdr:nvSpPr>
        <xdr:cNvPr id="283" name="楕円 282">
          <a:extLst>
            <a:ext uri="{FF2B5EF4-FFF2-40B4-BE49-F238E27FC236}">
              <a16:creationId xmlns="" xmlns:a16="http://schemas.microsoft.com/office/drawing/2014/main" id="{00000000-0008-0000-0300-00001B010000}"/>
            </a:ext>
          </a:extLst>
        </xdr:cNvPr>
        <xdr:cNvSpPr/>
      </xdr:nvSpPr>
      <xdr:spPr>
        <a:xfrm>
          <a:off x="14351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22172</xdr:rowOff>
    </xdr:from>
    <xdr:ext cx="762000" cy="259045"/>
    <xdr:sp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4020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29634</xdr:rowOff>
    </xdr:from>
    <xdr:to>
      <xdr:col>64</xdr:col>
      <xdr:colOff>152400</xdr:colOff>
      <xdr:row>88</xdr:row>
      <xdr:rowOff>131234</xdr:rowOff>
    </xdr:to>
    <xdr:sp textlink="">
      <xdr:nvSpPr>
        <xdr:cNvPr id="285" name="楕円 284">
          <a:extLst>
            <a:ext uri="{FF2B5EF4-FFF2-40B4-BE49-F238E27FC236}">
              <a16:creationId xmlns="" xmlns:a16="http://schemas.microsoft.com/office/drawing/2014/main" id="{00000000-0008-0000-0300-00001D010000}"/>
            </a:ext>
          </a:extLst>
        </xdr:cNvPr>
        <xdr:cNvSpPr/>
      </xdr:nvSpPr>
      <xdr:spPr>
        <a:xfrm>
          <a:off x="13462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116011</xdr:rowOff>
    </xdr:from>
    <xdr:ext cx="762000" cy="259045"/>
    <xdr:sp textlink="">
      <xdr:nvSpPr>
        <xdr:cNvPr id="286" name="テキスト ボックス 285">
          <a:extLst>
            <a:ext uri="{FF2B5EF4-FFF2-40B4-BE49-F238E27FC236}">
              <a16:creationId xmlns="" xmlns:a16="http://schemas.microsoft.com/office/drawing/2014/main" id="{00000000-0008-0000-0300-00001E010000}"/>
            </a:ext>
          </a:extLst>
        </xdr:cNvPr>
        <xdr:cNvSpPr txBox="1"/>
      </xdr:nvSpPr>
      <xdr:spPr>
        <a:xfrm>
          <a:off x="13131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textlink="">
      <xdr:nvSpPr>
        <xdr:cNvPr id="288" name="テキスト ボックス 287">
          <a:extLst>
            <a:ext uri="{FF2B5EF4-FFF2-40B4-BE49-F238E27FC236}">
              <a16:creationId xmlns=""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textlink="">
      <xdr:nvSpPr>
        <xdr:cNvPr id="289" name="テキスト ボックス 288">
          <a:extLst>
            <a:ext uri="{FF2B5EF4-FFF2-40B4-BE49-F238E27FC236}">
              <a16:creationId xmlns=""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textlink="">
      <xdr:nvSpPr>
        <xdr:cNvPr id="298" name="正方形/長方形 297">
          <a:extLst>
            <a:ext uri="{FF2B5EF4-FFF2-40B4-BE49-F238E27FC236}">
              <a16:creationId xmlns=""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textlink="" fLocksText="0">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事務事業や組織体制の見直し、適正な定員管理に努めてきたことにより、類似団体平均を下回っている。今後も事務事業にあった適正な定員管理を行っていく。</a:t>
          </a:r>
        </a:p>
      </xdr:txBody>
    </xdr:sp>
    <xdr:clientData/>
  </xdr:twoCellAnchor>
  <xdr:oneCellAnchor>
    <xdr:from>
      <xdr:col>61</xdr:col>
      <xdr:colOff>6350</xdr:colOff>
      <xdr:row>54</xdr:row>
      <xdr:rowOff>139700</xdr:rowOff>
    </xdr:from>
    <xdr:ext cx="349839" cy="225703"/>
    <xdr:sp textlink="">
      <xdr:nvSpPr>
        <xdr:cNvPr id="300" name="テキスト ボックス 299">
          <a:extLst>
            <a:ext uri="{FF2B5EF4-FFF2-40B4-BE49-F238E27FC236}">
              <a16:creationId xmlns=""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textlink="">
      <xdr:nvSpPr>
        <xdr:cNvPr id="302" name="テキスト ボックス 301">
          <a:extLst>
            <a:ext uri="{FF2B5EF4-FFF2-40B4-BE49-F238E27FC236}">
              <a16:creationId xmlns=""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textlink="">
      <xdr:nvSpPr>
        <xdr:cNvPr id="304" name="テキスト ボックス 303">
          <a:extLst>
            <a:ext uri="{FF2B5EF4-FFF2-40B4-BE49-F238E27FC236}">
              <a16:creationId xmlns=""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textlink="">
      <xdr:nvSpPr>
        <xdr:cNvPr id="306" name="テキスト ボックス 305">
          <a:extLst>
            <a:ext uri="{FF2B5EF4-FFF2-40B4-BE49-F238E27FC236}">
              <a16:creationId xmlns=""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textlink="">
      <xdr:nvSpPr>
        <xdr:cNvPr id="308" name="テキスト ボックス 307">
          <a:extLst>
            <a:ext uri="{FF2B5EF4-FFF2-40B4-BE49-F238E27FC236}">
              <a16:creationId xmlns=""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textlink="">
      <xdr:nvSpPr>
        <xdr:cNvPr id="310" name="テキスト ボックス 309">
          <a:extLst>
            <a:ext uri="{FF2B5EF4-FFF2-40B4-BE49-F238E27FC236}">
              <a16:creationId xmlns=""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textlink="">
      <xdr:nvSpPr>
        <xdr:cNvPr id="312" name="テキスト ボックス 311">
          <a:extLst>
            <a:ext uri="{FF2B5EF4-FFF2-40B4-BE49-F238E27FC236}">
              <a16:creationId xmlns=""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textlink="">
      <xdr:nvSpPr>
        <xdr:cNvPr id="314" name="テキスト ボックス 313">
          <a:extLst>
            <a:ext uri="{FF2B5EF4-FFF2-40B4-BE49-F238E27FC236}">
              <a16:creationId xmlns=""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textlink="">
      <xdr:nvSpPr>
        <xdr:cNvPr id="316" name="テキスト ボックス 315">
          <a:extLst>
            <a:ext uri="{FF2B5EF4-FFF2-40B4-BE49-F238E27FC236}">
              <a16:creationId xmlns=""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textlink="">
      <xdr:nvSpPr>
        <xdr:cNvPr id="317" name="定員管理の状況グラフ枠">
          <a:extLst>
            <a:ext uri="{FF2B5EF4-FFF2-40B4-BE49-F238E27FC236}">
              <a16:creationId xmlns=""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 xmlns:a16="http://schemas.microsoft.com/office/drawing/2014/main" id="{00000000-0008-0000-0300-00003E010000}"/>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textlink="">
      <xdr:nvSpPr>
        <xdr:cNvPr id="319" name="定員管理の状況最小値テキスト">
          <a:extLst>
            <a:ext uri="{FF2B5EF4-FFF2-40B4-BE49-F238E27FC236}">
              <a16:creationId xmlns="" xmlns:a16="http://schemas.microsoft.com/office/drawing/2014/main" id="{00000000-0008-0000-0300-00003F010000}"/>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 xmlns:a16="http://schemas.microsoft.com/office/drawing/2014/main" id="{00000000-0008-0000-0300-000040010000}"/>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textlink="">
      <xdr:nvSpPr>
        <xdr:cNvPr id="321" name="定員管理の状況最大値テキスト">
          <a:extLst>
            <a:ext uri="{FF2B5EF4-FFF2-40B4-BE49-F238E27FC236}">
              <a16:creationId xmlns="" xmlns:a16="http://schemas.microsoft.com/office/drawing/2014/main" id="{00000000-0008-0000-0300-000041010000}"/>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 xmlns:a16="http://schemas.microsoft.com/office/drawing/2014/main" id="{00000000-0008-0000-0300-000042010000}"/>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15059</xdr:rowOff>
    </xdr:from>
    <xdr:to>
      <xdr:col>81</xdr:col>
      <xdr:colOff>44450</xdr:colOff>
      <xdr:row>60</xdr:row>
      <xdr:rowOff>32294</xdr:rowOff>
    </xdr:to>
    <xdr:cxnSp macro="">
      <xdr:nvCxnSpPr>
        <xdr:cNvPr id="323" name="直線コネクタ 322">
          <a:extLst>
            <a:ext uri="{FF2B5EF4-FFF2-40B4-BE49-F238E27FC236}">
              <a16:creationId xmlns="" xmlns:a16="http://schemas.microsoft.com/office/drawing/2014/main" id="{00000000-0008-0000-0300-000043010000}"/>
            </a:ext>
          </a:extLst>
        </xdr:cNvPr>
        <xdr:cNvCxnSpPr/>
      </xdr:nvCxnSpPr>
      <xdr:spPr>
        <a:xfrm>
          <a:off x="16179800" y="10302059"/>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textlink="">
      <xdr:nvSpPr>
        <xdr:cNvPr id="324" name="定員管理の状況平均値テキスト">
          <a:extLst>
            <a:ext uri="{FF2B5EF4-FFF2-40B4-BE49-F238E27FC236}">
              <a16:creationId xmlns="" xmlns:a16="http://schemas.microsoft.com/office/drawing/2014/main" id="{00000000-0008-0000-0300-000044010000}"/>
            </a:ext>
          </a:extLst>
        </xdr:cNvPr>
        <xdr:cNvSpPr txBox="1"/>
      </xdr:nvSpPr>
      <xdr:spPr>
        <a:xfrm>
          <a:off x="17106900" y="10393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textlink="">
      <xdr:nvSpPr>
        <xdr:cNvPr id="325" name="フローチャート: 判断 324">
          <a:extLst>
            <a:ext uri="{FF2B5EF4-FFF2-40B4-BE49-F238E27FC236}">
              <a16:creationId xmlns="" xmlns:a16="http://schemas.microsoft.com/office/drawing/2014/main" id="{00000000-0008-0000-0300-000045010000}"/>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121</xdr:rowOff>
    </xdr:from>
    <xdr:to>
      <xdr:col>77</xdr:col>
      <xdr:colOff>44450</xdr:colOff>
      <xdr:row>60</xdr:row>
      <xdr:rowOff>15059</xdr:rowOff>
    </xdr:to>
    <xdr:cxnSp macro="">
      <xdr:nvCxnSpPr>
        <xdr:cNvPr id="326" name="直線コネクタ 325">
          <a:extLst>
            <a:ext uri="{FF2B5EF4-FFF2-40B4-BE49-F238E27FC236}">
              <a16:creationId xmlns="" xmlns:a16="http://schemas.microsoft.com/office/drawing/2014/main" id="{00000000-0008-0000-0300-000046010000}"/>
            </a:ext>
          </a:extLst>
        </xdr:cNvPr>
        <xdr:cNvCxnSpPr/>
      </xdr:nvCxnSpPr>
      <xdr:spPr>
        <a:xfrm>
          <a:off x="15290800" y="10287121"/>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textlink="">
      <xdr:nvSpPr>
        <xdr:cNvPr id="327" name="フローチャート: 判断 326">
          <a:extLst>
            <a:ext uri="{FF2B5EF4-FFF2-40B4-BE49-F238E27FC236}">
              <a16:creationId xmlns="" xmlns:a16="http://schemas.microsoft.com/office/drawing/2014/main" id="{00000000-0008-0000-0300-000047010000}"/>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textlink="">
      <xdr:nvSpPr>
        <xdr:cNvPr id="328" name="テキスト ボックス 327">
          <a:extLst>
            <a:ext uri="{FF2B5EF4-FFF2-40B4-BE49-F238E27FC236}">
              <a16:creationId xmlns="" xmlns:a16="http://schemas.microsoft.com/office/drawing/2014/main" id="{00000000-0008-0000-0300-000048010000}"/>
            </a:ext>
          </a:extLst>
        </xdr:cNvPr>
        <xdr:cNvSpPr txBox="1"/>
      </xdr:nvSpPr>
      <xdr:spPr>
        <a:xfrm>
          <a:off x="15798800" y="104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161230</xdr:rowOff>
    </xdr:from>
    <xdr:to>
      <xdr:col>72</xdr:col>
      <xdr:colOff>203200</xdr:colOff>
      <xdr:row>60</xdr:row>
      <xdr:rowOff>121</xdr:rowOff>
    </xdr:to>
    <xdr:cxnSp macro="">
      <xdr:nvCxnSpPr>
        <xdr:cNvPr id="329" name="直線コネクタ 328">
          <a:extLst>
            <a:ext uri="{FF2B5EF4-FFF2-40B4-BE49-F238E27FC236}">
              <a16:creationId xmlns="" xmlns:a16="http://schemas.microsoft.com/office/drawing/2014/main" id="{00000000-0008-0000-0300-000049010000}"/>
            </a:ext>
          </a:extLst>
        </xdr:cNvPr>
        <xdr:cNvCxnSpPr/>
      </xdr:nvCxnSpPr>
      <xdr:spPr>
        <a:xfrm>
          <a:off x="14401800" y="1027678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textlink="">
      <xdr:nvSpPr>
        <xdr:cNvPr id="330" name="フローチャート: 判断 329">
          <a:extLst>
            <a:ext uri="{FF2B5EF4-FFF2-40B4-BE49-F238E27FC236}">
              <a16:creationId xmlns="" xmlns:a16="http://schemas.microsoft.com/office/drawing/2014/main" id="{00000000-0008-0000-0300-00004A010000}"/>
            </a:ext>
          </a:extLst>
        </xdr:cNvPr>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171286</xdr:rowOff>
    </xdr:from>
    <xdr:ext cx="762000" cy="259045"/>
    <xdr:sp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4909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138249</xdr:rowOff>
    </xdr:from>
    <xdr:to>
      <xdr:col>68</xdr:col>
      <xdr:colOff>152400</xdr:colOff>
      <xdr:row>59</xdr:row>
      <xdr:rowOff>161230</xdr:rowOff>
    </xdr:to>
    <xdr:cxnSp macro="">
      <xdr:nvCxnSpPr>
        <xdr:cNvPr id="332" name="直線コネクタ 331">
          <a:extLst>
            <a:ext uri="{FF2B5EF4-FFF2-40B4-BE49-F238E27FC236}">
              <a16:creationId xmlns="" xmlns:a16="http://schemas.microsoft.com/office/drawing/2014/main" id="{00000000-0008-0000-0300-00004C010000}"/>
            </a:ext>
          </a:extLst>
        </xdr:cNvPr>
        <xdr:cNvCxnSpPr/>
      </xdr:nvCxnSpPr>
      <xdr:spPr>
        <a:xfrm>
          <a:off x="13512800" y="1025379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textlink="">
      <xdr:nvSpPr>
        <xdr:cNvPr id="333" name="フローチャート: 判断 332">
          <a:extLst>
            <a:ext uri="{FF2B5EF4-FFF2-40B4-BE49-F238E27FC236}">
              <a16:creationId xmlns="" xmlns:a16="http://schemas.microsoft.com/office/drawing/2014/main" id="{00000000-0008-0000-0300-00004D010000}"/>
            </a:ext>
          </a:extLst>
        </xdr:cNvPr>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162093</xdr:rowOff>
    </xdr:from>
    <xdr:ext cx="762000" cy="259045"/>
    <xdr:sp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4020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textlink="">
      <xdr:nvSpPr>
        <xdr:cNvPr id="335" name="フローチャート: 判断 334">
          <a:extLst>
            <a:ext uri="{FF2B5EF4-FFF2-40B4-BE49-F238E27FC236}">
              <a16:creationId xmlns="" xmlns:a16="http://schemas.microsoft.com/office/drawing/2014/main" id="{00000000-0008-0000-0300-00004F010000}"/>
            </a:ext>
          </a:extLst>
        </xdr:cNvPr>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149454</xdr:rowOff>
    </xdr:from>
    <xdr:ext cx="762000" cy="259045"/>
    <xdr:sp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3131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textlink="">
      <xdr:nvSpPr>
        <xdr:cNvPr id="341" name="テキスト ボックス 340">
          <a:extLst>
            <a:ext uri="{FF2B5EF4-FFF2-40B4-BE49-F238E27FC236}">
              <a16:creationId xmlns=""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152944</xdr:rowOff>
    </xdr:from>
    <xdr:to>
      <xdr:col>81</xdr:col>
      <xdr:colOff>95250</xdr:colOff>
      <xdr:row>60</xdr:row>
      <xdr:rowOff>83094</xdr:rowOff>
    </xdr:to>
    <xdr:sp textlink="">
      <xdr:nvSpPr>
        <xdr:cNvPr id="342" name="楕円 341">
          <a:extLst>
            <a:ext uri="{FF2B5EF4-FFF2-40B4-BE49-F238E27FC236}">
              <a16:creationId xmlns="" xmlns:a16="http://schemas.microsoft.com/office/drawing/2014/main" id="{00000000-0008-0000-0300-000056010000}"/>
            </a:ext>
          </a:extLst>
        </xdr:cNvPr>
        <xdr:cNvSpPr/>
      </xdr:nvSpPr>
      <xdr:spPr>
        <a:xfrm>
          <a:off x="169672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169471</xdr:rowOff>
    </xdr:from>
    <xdr:ext cx="762000" cy="259045"/>
    <xdr:sp textlink="">
      <xdr:nvSpPr>
        <xdr:cNvPr id="343" name="定員管理の状況該当値テキスト">
          <a:extLst>
            <a:ext uri="{FF2B5EF4-FFF2-40B4-BE49-F238E27FC236}">
              <a16:creationId xmlns="" xmlns:a16="http://schemas.microsoft.com/office/drawing/2014/main" id="{00000000-0008-0000-0300-000057010000}"/>
            </a:ext>
          </a:extLst>
        </xdr:cNvPr>
        <xdr:cNvSpPr txBox="1"/>
      </xdr:nvSpPr>
      <xdr:spPr>
        <a:xfrm>
          <a:off x="17106900" y="1011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135709</xdr:rowOff>
    </xdr:from>
    <xdr:to>
      <xdr:col>77</xdr:col>
      <xdr:colOff>95250</xdr:colOff>
      <xdr:row>60</xdr:row>
      <xdr:rowOff>65859</xdr:rowOff>
    </xdr:to>
    <xdr:sp textlink="">
      <xdr:nvSpPr>
        <xdr:cNvPr id="344" name="楕円 343">
          <a:extLst>
            <a:ext uri="{FF2B5EF4-FFF2-40B4-BE49-F238E27FC236}">
              <a16:creationId xmlns="" xmlns:a16="http://schemas.microsoft.com/office/drawing/2014/main" id="{00000000-0008-0000-0300-000058010000}"/>
            </a:ext>
          </a:extLst>
        </xdr:cNvPr>
        <xdr:cNvSpPr/>
      </xdr:nvSpPr>
      <xdr:spPr>
        <a:xfrm>
          <a:off x="161290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76036</xdr:rowOff>
    </xdr:from>
    <xdr:ext cx="736600" cy="259045"/>
    <xdr:sp textlink="">
      <xdr:nvSpPr>
        <xdr:cNvPr id="345" name="テキスト ボックス 344">
          <a:extLst>
            <a:ext uri="{FF2B5EF4-FFF2-40B4-BE49-F238E27FC236}">
              <a16:creationId xmlns="" xmlns:a16="http://schemas.microsoft.com/office/drawing/2014/main" id="{00000000-0008-0000-0300-000059010000}"/>
            </a:ext>
          </a:extLst>
        </xdr:cNvPr>
        <xdr:cNvSpPr txBox="1"/>
      </xdr:nvSpPr>
      <xdr:spPr>
        <a:xfrm>
          <a:off x="15798800" y="10020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120771</xdr:rowOff>
    </xdr:from>
    <xdr:to>
      <xdr:col>73</xdr:col>
      <xdr:colOff>44450</xdr:colOff>
      <xdr:row>60</xdr:row>
      <xdr:rowOff>50921</xdr:rowOff>
    </xdr:to>
    <xdr:sp textlink="">
      <xdr:nvSpPr>
        <xdr:cNvPr id="346" name="楕円 345">
          <a:extLst>
            <a:ext uri="{FF2B5EF4-FFF2-40B4-BE49-F238E27FC236}">
              <a16:creationId xmlns="" xmlns:a16="http://schemas.microsoft.com/office/drawing/2014/main" id="{00000000-0008-0000-0300-00005A010000}"/>
            </a:ext>
          </a:extLst>
        </xdr:cNvPr>
        <xdr:cNvSpPr/>
      </xdr:nvSpPr>
      <xdr:spPr>
        <a:xfrm>
          <a:off x="15240000" y="1023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61098</xdr:rowOff>
    </xdr:from>
    <xdr:ext cx="762000" cy="259045"/>
    <xdr:sp textlink="">
      <xdr:nvSpPr>
        <xdr:cNvPr id="347" name="テキスト ボックス 346">
          <a:extLst>
            <a:ext uri="{FF2B5EF4-FFF2-40B4-BE49-F238E27FC236}">
              <a16:creationId xmlns="" xmlns:a16="http://schemas.microsoft.com/office/drawing/2014/main" id="{00000000-0008-0000-0300-00005B010000}"/>
            </a:ext>
          </a:extLst>
        </xdr:cNvPr>
        <xdr:cNvSpPr txBox="1"/>
      </xdr:nvSpPr>
      <xdr:spPr>
        <a:xfrm>
          <a:off x="14909800" y="10005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110430</xdr:rowOff>
    </xdr:from>
    <xdr:to>
      <xdr:col>68</xdr:col>
      <xdr:colOff>203200</xdr:colOff>
      <xdr:row>60</xdr:row>
      <xdr:rowOff>40580</xdr:rowOff>
    </xdr:to>
    <xdr:sp textlink="">
      <xdr:nvSpPr>
        <xdr:cNvPr id="348" name="楕円 347">
          <a:extLst>
            <a:ext uri="{FF2B5EF4-FFF2-40B4-BE49-F238E27FC236}">
              <a16:creationId xmlns="" xmlns:a16="http://schemas.microsoft.com/office/drawing/2014/main" id="{00000000-0008-0000-0300-00005C010000}"/>
            </a:ext>
          </a:extLst>
        </xdr:cNvPr>
        <xdr:cNvSpPr/>
      </xdr:nvSpPr>
      <xdr:spPr>
        <a:xfrm>
          <a:off x="14351000" y="1022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50757</xdr:rowOff>
    </xdr:from>
    <xdr:ext cx="762000" cy="259045"/>
    <xdr:sp textlink="">
      <xdr:nvSpPr>
        <xdr:cNvPr id="349" name="テキスト ボックス 348">
          <a:extLst>
            <a:ext uri="{FF2B5EF4-FFF2-40B4-BE49-F238E27FC236}">
              <a16:creationId xmlns="" xmlns:a16="http://schemas.microsoft.com/office/drawing/2014/main" id="{00000000-0008-0000-0300-00005D010000}"/>
            </a:ext>
          </a:extLst>
        </xdr:cNvPr>
        <xdr:cNvSpPr txBox="1"/>
      </xdr:nvSpPr>
      <xdr:spPr>
        <a:xfrm>
          <a:off x="14020800" y="999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87449</xdr:rowOff>
    </xdr:from>
    <xdr:to>
      <xdr:col>64</xdr:col>
      <xdr:colOff>152400</xdr:colOff>
      <xdr:row>60</xdr:row>
      <xdr:rowOff>17599</xdr:rowOff>
    </xdr:to>
    <xdr:sp textlink="">
      <xdr:nvSpPr>
        <xdr:cNvPr id="350" name="楕円 349">
          <a:extLst>
            <a:ext uri="{FF2B5EF4-FFF2-40B4-BE49-F238E27FC236}">
              <a16:creationId xmlns="" xmlns:a16="http://schemas.microsoft.com/office/drawing/2014/main" id="{00000000-0008-0000-0300-00005E010000}"/>
            </a:ext>
          </a:extLst>
        </xdr:cNvPr>
        <xdr:cNvSpPr/>
      </xdr:nvSpPr>
      <xdr:spPr>
        <a:xfrm>
          <a:off x="13462000" y="102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27776</xdr:rowOff>
    </xdr:from>
    <xdr:ext cx="762000" cy="259045"/>
    <xdr:sp textlink="">
      <xdr:nvSpPr>
        <xdr:cNvPr id="351" name="テキスト ボックス 350">
          <a:extLst>
            <a:ext uri="{FF2B5EF4-FFF2-40B4-BE49-F238E27FC236}">
              <a16:creationId xmlns="" xmlns:a16="http://schemas.microsoft.com/office/drawing/2014/main" id="{00000000-0008-0000-0300-00005F010000}"/>
            </a:ext>
          </a:extLst>
        </xdr:cNvPr>
        <xdr:cNvSpPr txBox="1"/>
      </xdr:nvSpPr>
      <xdr:spPr>
        <a:xfrm>
          <a:off x="13131800" y="9971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textlink="">
      <xdr:nvSpPr>
        <xdr:cNvPr id="353" name="テキスト ボックス 352">
          <a:extLst>
            <a:ext uri="{FF2B5EF4-FFF2-40B4-BE49-F238E27FC236}">
              <a16:creationId xmlns=""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textlink="">
      <xdr:nvSpPr>
        <xdr:cNvPr id="354" name="テキスト ボックス 353">
          <a:extLst>
            <a:ext uri="{FF2B5EF4-FFF2-40B4-BE49-F238E27FC236}">
              <a16:creationId xmlns=""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textlink="">
      <xdr:nvSpPr>
        <xdr:cNvPr id="361" name="正方形/長方形 360">
          <a:extLst>
            <a:ext uri="{FF2B5EF4-FFF2-40B4-BE49-F238E27FC236}">
              <a16:creationId xmlns=""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textlink="">
      <xdr:nvSpPr>
        <xdr:cNvPr id="362" name="正方形/長方形 361">
          <a:extLst>
            <a:ext uri="{FF2B5EF4-FFF2-40B4-BE49-F238E27FC236}">
              <a16:creationId xmlns=""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textlink="">
      <xdr:nvSpPr>
        <xdr:cNvPr id="363" name="正方形/長方形 362">
          <a:extLst>
            <a:ext uri="{FF2B5EF4-FFF2-40B4-BE49-F238E27FC236}">
              <a16:creationId xmlns=""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textlink="" fLocksText="0">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年度に借り入れを行った過疎対策事業債の元金償還開始等による元利償還金の増加及び普通交付税、臨時財政対策債発行可能額の減少により、前年度に比べ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類似団体平均を下回っているが、今後も公共施設の更新等により実質公債費比率の上昇が見込まれるため、財政状況を考慮しながら身の丈にあった事業計画を立て、新規起債発行の抑制等に努める。</a:t>
          </a:r>
        </a:p>
      </xdr:txBody>
    </xdr:sp>
    <xdr:clientData/>
  </xdr:twoCellAnchor>
  <xdr:oneCellAnchor>
    <xdr:from>
      <xdr:col>61</xdr:col>
      <xdr:colOff>6350</xdr:colOff>
      <xdr:row>32</xdr:row>
      <xdr:rowOff>101600</xdr:rowOff>
    </xdr:from>
    <xdr:ext cx="298543" cy="225703"/>
    <xdr:sp textlink="">
      <xdr:nvSpPr>
        <xdr:cNvPr id="365" name="テキスト ボックス 364">
          <a:extLst>
            <a:ext uri="{FF2B5EF4-FFF2-40B4-BE49-F238E27FC236}">
              <a16:creationId xmlns=""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textlink="">
      <xdr:nvSpPr>
        <xdr:cNvPr id="367" name="テキスト ボックス 366">
          <a:extLst>
            <a:ext uri="{FF2B5EF4-FFF2-40B4-BE49-F238E27FC236}">
              <a16:creationId xmlns=""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textlink="">
      <xdr:nvSpPr>
        <xdr:cNvPr id="369" name="テキスト ボックス 368">
          <a:extLst>
            <a:ext uri="{FF2B5EF4-FFF2-40B4-BE49-F238E27FC236}">
              <a16:creationId xmlns=""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textlink="">
      <xdr:nvSpPr>
        <xdr:cNvPr id="371" name="テキスト ボックス 370">
          <a:extLst>
            <a:ext uri="{FF2B5EF4-FFF2-40B4-BE49-F238E27FC236}">
              <a16:creationId xmlns=""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textlink="">
      <xdr:nvSpPr>
        <xdr:cNvPr id="373" name="テキスト ボックス 372">
          <a:extLst>
            <a:ext uri="{FF2B5EF4-FFF2-40B4-BE49-F238E27FC236}">
              <a16:creationId xmlns=""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textlink="">
      <xdr:nvSpPr>
        <xdr:cNvPr id="375" name="テキスト ボックス 374">
          <a:extLst>
            <a:ext uri="{FF2B5EF4-FFF2-40B4-BE49-F238E27FC236}">
              <a16:creationId xmlns=""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textlink="">
      <xdr:nvSpPr>
        <xdr:cNvPr id="377" name="テキスト ボックス 376">
          <a:extLst>
            <a:ext uri="{FF2B5EF4-FFF2-40B4-BE49-F238E27FC236}">
              <a16:creationId xmlns=""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textlink="">
      <xdr:nvSpPr>
        <xdr:cNvPr id="379" name="公債費負担の状況グラフ枠">
          <a:extLst>
            <a:ext uri="{FF2B5EF4-FFF2-40B4-BE49-F238E27FC236}">
              <a16:creationId xmlns=""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textlink="">
      <xdr:nvSpPr>
        <xdr:cNvPr id="381" name="公債費負担の状況最小値テキスト">
          <a:extLst>
            <a:ext uri="{FF2B5EF4-FFF2-40B4-BE49-F238E27FC236}">
              <a16:creationId xmlns="" xmlns:a16="http://schemas.microsoft.com/office/drawing/2014/main" id="{00000000-0008-0000-0300-00007D010000}"/>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 xmlns:a16="http://schemas.microsoft.com/office/drawing/2014/main" id="{00000000-0008-0000-0300-00007E010000}"/>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textlink="">
      <xdr:nvSpPr>
        <xdr:cNvPr id="383" name="公債費負担の状況最大値テキスト">
          <a:extLst>
            <a:ext uri="{FF2B5EF4-FFF2-40B4-BE49-F238E27FC236}">
              <a16:creationId xmlns="" xmlns:a16="http://schemas.microsoft.com/office/drawing/2014/main" id="{00000000-0008-0000-0300-00007F010000}"/>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 xmlns:a16="http://schemas.microsoft.com/office/drawing/2014/main" id="{00000000-0008-0000-0300-000080010000}"/>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100965</xdr:rowOff>
    </xdr:from>
    <xdr:to>
      <xdr:col>81</xdr:col>
      <xdr:colOff>44450</xdr:colOff>
      <xdr:row>36</xdr:row>
      <xdr:rowOff>115041</xdr:rowOff>
    </xdr:to>
    <xdr:cxnSp macro="">
      <xdr:nvCxnSpPr>
        <xdr:cNvPr id="385" name="直線コネクタ 384">
          <a:extLst>
            <a:ext uri="{FF2B5EF4-FFF2-40B4-BE49-F238E27FC236}">
              <a16:creationId xmlns="" xmlns:a16="http://schemas.microsoft.com/office/drawing/2014/main" id="{00000000-0008-0000-0300-000081010000}"/>
            </a:ext>
          </a:extLst>
        </xdr:cNvPr>
        <xdr:cNvCxnSpPr/>
      </xdr:nvCxnSpPr>
      <xdr:spPr>
        <a:xfrm>
          <a:off x="16179800" y="6273165"/>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textlink="">
      <xdr:nvSpPr>
        <xdr:cNvPr id="386" name="公債費負担の状況平均値テキスト">
          <a:extLst>
            <a:ext uri="{FF2B5EF4-FFF2-40B4-BE49-F238E27FC236}">
              <a16:creationId xmlns="" xmlns:a16="http://schemas.microsoft.com/office/drawing/2014/main" id="{00000000-0008-0000-0300-00008201000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textlink="">
      <xdr:nvSpPr>
        <xdr:cNvPr id="387" name="フローチャート: 判断 386">
          <a:extLst>
            <a:ext uri="{FF2B5EF4-FFF2-40B4-BE49-F238E27FC236}">
              <a16:creationId xmlns="" xmlns:a16="http://schemas.microsoft.com/office/drawing/2014/main" id="{00000000-0008-0000-0300-000083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94933</xdr:rowOff>
    </xdr:from>
    <xdr:to>
      <xdr:col>77</xdr:col>
      <xdr:colOff>44450</xdr:colOff>
      <xdr:row>36</xdr:row>
      <xdr:rowOff>100965</xdr:rowOff>
    </xdr:to>
    <xdr:cxnSp macro="">
      <xdr:nvCxnSpPr>
        <xdr:cNvPr id="388" name="直線コネクタ 387">
          <a:extLst>
            <a:ext uri="{FF2B5EF4-FFF2-40B4-BE49-F238E27FC236}">
              <a16:creationId xmlns="" xmlns:a16="http://schemas.microsoft.com/office/drawing/2014/main" id="{00000000-0008-0000-0300-000084010000}"/>
            </a:ext>
          </a:extLst>
        </xdr:cNvPr>
        <xdr:cNvCxnSpPr/>
      </xdr:nvCxnSpPr>
      <xdr:spPr>
        <a:xfrm>
          <a:off x="15290800" y="626713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textlink="">
      <xdr:nvSpPr>
        <xdr:cNvPr id="389" name="フローチャート: 判断 388">
          <a:extLst>
            <a:ext uri="{FF2B5EF4-FFF2-40B4-BE49-F238E27FC236}">
              <a16:creationId xmlns="" xmlns:a16="http://schemas.microsoft.com/office/drawing/2014/main" id="{00000000-0008-0000-0300-000085010000}"/>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textlink="">
      <xdr:nvSpPr>
        <xdr:cNvPr id="390" name="テキスト ボックス 389">
          <a:extLst>
            <a:ext uri="{FF2B5EF4-FFF2-40B4-BE49-F238E27FC236}">
              <a16:creationId xmlns="" xmlns:a16="http://schemas.microsoft.com/office/drawing/2014/main" id="{00000000-0008-0000-0300-000086010000}"/>
            </a:ext>
          </a:extLst>
        </xdr:cNvPr>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92922</xdr:rowOff>
    </xdr:from>
    <xdr:to>
      <xdr:col>72</xdr:col>
      <xdr:colOff>203200</xdr:colOff>
      <xdr:row>36</xdr:row>
      <xdr:rowOff>94933</xdr:rowOff>
    </xdr:to>
    <xdr:cxnSp macro="">
      <xdr:nvCxnSpPr>
        <xdr:cNvPr id="391" name="直線コネクタ 390">
          <a:extLst>
            <a:ext uri="{FF2B5EF4-FFF2-40B4-BE49-F238E27FC236}">
              <a16:creationId xmlns="" xmlns:a16="http://schemas.microsoft.com/office/drawing/2014/main" id="{00000000-0008-0000-0300-000087010000}"/>
            </a:ext>
          </a:extLst>
        </xdr:cNvPr>
        <xdr:cNvCxnSpPr/>
      </xdr:nvCxnSpPr>
      <xdr:spPr>
        <a:xfrm>
          <a:off x="14401800" y="6265122"/>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textlink="">
      <xdr:nvSpPr>
        <xdr:cNvPr id="392" name="フローチャート: 判断 391">
          <a:extLst>
            <a:ext uri="{FF2B5EF4-FFF2-40B4-BE49-F238E27FC236}">
              <a16:creationId xmlns="" xmlns:a16="http://schemas.microsoft.com/office/drawing/2014/main" id="{00000000-0008-0000-0300-000088010000}"/>
            </a:ext>
          </a:extLst>
        </xdr:cNvPr>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textlink="">
      <xdr:nvSpPr>
        <xdr:cNvPr id="393" name="テキスト ボックス 392">
          <a:extLst>
            <a:ext uri="{FF2B5EF4-FFF2-40B4-BE49-F238E27FC236}">
              <a16:creationId xmlns="" xmlns:a16="http://schemas.microsoft.com/office/drawing/2014/main" id="{00000000-0008-0000-0300-000089010000}"/>
            </a:ext>
          </a:extLst>
        </xdr:cNvPr>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92922</xdr:rowOff>
    </xdr:from>
    <xdr:to>
      <xdr:col>68</xdr:col>
      <xdr:colOff>152400</xdr:colOff>
      <xdr:row>36</xdr:row>
      <xdr:rowOff>104987</xdr:rowOff>
    </xdr:to>
    <xdr:cxnSp macro="">
      <xdr:nvCxnSpPr>
        <xdr:cNvPr id="394" name="直線コネクタ 393">
          <a:extLst>
            <a:ext uri="{FF2B5EF4-FFF2-40B4-BE49-F238E27FC236}">
              <a16:creationId xmlns="" xmlns:a16="http://schemas.microsoft.com/office/drawing/2014/main" id="{00000000-0008-0000-0300-00008A010000}"/>
            </a:ext>
          </a:extLst>
        </xdr:cNvPr>
        <xdr:cNvCxnSpPr/>
      </xdr:nvCxnSpPr>
      <xdr:spPr>
        <a:xfrm flipV="1">
          <a:off x="13512800" y="626512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textlink="">
      <xdr:nvSpPr>
        <xdr:cNvPr id="395" name="フローチャート: 判断 394">
          <a:extLst>
            <a:ext uri="{FF2B5EF4-FFF2-40B4-BE49-F238E27FC236}">
              <a16:creationId xmlns="" xmlns:a16="http://schemas.microsoft.com/office/drawing/2014/main" id="{00000000-0008-0000-0300-00008B010000}"/>
            </a:ext>
          </a:extLst>
        </xdr:cNvPr>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4020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textlink="">
      <xdr:nvSpPr>
        <xdr:cNvPr id="397" name="フローチャート: 判断 396">
          <a:extLst>
            <a:ext uri="{FF2B5EF4-FFF2-40B4-BE49-F238E27FC236}">
              <a16:creationId xmlns="" xmlns:a16="http://schemas.microsoft.com/office/drawing/2014/main" id="{00000000-0008-0000-0300-00008D010000}"/>
            </a:ext>
          </a:extLst>
        </xdr:cNvPr>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3131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textlink="">
      <xdr:nvSpPr>
        <xdr:cNvPr id="402" name="テキスト ボックス 401">
          <a:extLst>
            <a:ext uri="{FF2B5EF4-FFF2-40B4-BE49-F238E27FC236}">
              <a16:creationId xmlns=""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64241</xdr:rowOff>
    </xdr:from>
    <xdr:to>
      <xdr:col>81</xdr:col>
      <xdr:colOff>95250</xdr:colOff>
      <xdr:row>36</xdr:row>
      <xdr:rowOff>165841</xdr:rowOff>
    </xdr:to>
    <xdr:sp textlink="">
      <xdr:nvSpPr>
        <xdr:cNvPr id="404" name="楕円 403">
          <a:extLst>
            <a:ext uri="{FF2B5EF4-FFF2-40B4-BE49-F238E27FC236}">
              <a16:creationId xmlns="" xmlns:a16="http://schemas.microsoft.com/office/drawing/2014/main" id="{00000000-0008-0000-0300-000094010000}"/>
            </a:ext>
          </a:extLst>
        </xdr:cNvPr>
        <xdr:cNvSpPr/>
      </xdr:nvSpPr>
      <xdr:spPr>
        <a:xfrm>
          <a:off x="16967200" y="623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80768</xdr:rowOff>
    </xdr:from>
    <xdr:ext cx="762000" cy="259045"/>
    <xdr:sp textlink="">
      <xdr:nvSpPr>
        <xdr:cNvPr id="405" name="公債費負担の状況該当値テキスト">
          <a:extLst>
            <a:ext uri="{FF2B5EF4-FFF2-40B4-BE49-F238E27FC236}">
              <a16:creationId xmlns="" xmlns:a16="http://schemas.microsoft.com/office/drawing/2014/main" id="{00000000-0008-0000-0300-000095010000}"/>
            </a:ext>
          </a:extLst>
        </xdr:cNvPr>
        <xdr:cNvSpPr txBox="1"/>
      </xdr:nvSpPr>
      <xdr:spPr>
        <a:xfrm>
          <a:off x="17106900" y="608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50165</xdr:rowOff>
    </xdr:from>
    <xdr:to>
      <xdr:col>77</xdr:col>
      <xdr:colOff>95250</xdr:colOff>
      <xdr:row>36</xdr:row>
      <xdr:rowOff>151765</xdr:rowOff>
    </xdr:to>
    <xdr:sp textlink="">
      <xdr:nvSpPr>
        <xdr:cNvPr id="406" name="楕円 405">
          <a:extLst>
            <a:ext uri="{FF2B5EF4-FFF2-40B4-BE49-F238E27FC236}">
              <a16:creationId xmlns="" xmlns:a16="http://schemas.microsoft.com/office/drawing/2014/main" id="{00000000-0008-0000-0300-000096010000}"/>
            </a:ext>
          </a:extLst>
        </xdr:cNvPr>
        <xdr:cNvSpPr/>
      </xdr:nvSpPr>
      <xdr:spPr>
        <a:xfrm>
          <a:off x="161290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161942</xdr:rowOff>
    </xdr:from>
    <xdr:ext cx="736600" cy="259045"/>
    <xdr:sp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5798800" y="5991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44133</xdr:rowOff>
    </xdr:from>
    <xdr:to>
      <xdr:col>73</xdr:col>
      <xdr:colOff>44450</xdr:colOff>
      <xdr:row>36</xdr:row>
      <xdr:rowOff>145733</xdr:rowOff>
    </xdr:to>
    <xdr:sp textlink="">
      <xdr:nvSpPr>
        <xdr:cNvPr id="408" name="楕円 407">
          <a:extLst>
            <a:ext uri="{FF2B5EF4-FFF2-40B4-BE49-F238E27FC236}">
              <a16:creationId xmlns="" xmlns:a16="http://schemas.microsoft.com/office/drawing/2014/main" id="{00000000-0008-0000-0300-000098010000}"/>
            </a:ext>
          </a:extLst>
        </xdr:cNvPr>
        <xdr:cNvSpPr/>
      </xdr:nvSpPr>
      <xdr:spPr>
        <a:xfrm>
          <a:off x="15240000" y="621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155910</xdr:rowOff>
    </xdr:from>
    <xdr:ext cx="762000" cy="259045"/>
    <xdr:sp textlink="">
      <xdr:nvSpPr>
        <xdr:cNvPr id="409" name="テキスト ボックス 408">
          <a:extLst>
            <a:ext uri="{FF2B5EF4-FFF2-40B4-BE49-F238E27FC236}">
              <a16:creationId xmlns="" xmlns:a16="http://schemas.microsoft.com/office/drawing/2014/main" id="{00000000-0008-0000-0300-000099010000}"/>
            </a:ext>
          </a:extLst>
        </xdr:cNvPr>
        <xdr:cNvSpPr txBox="1"/>
      </xdr:nvSpPr>
      <xdr:spPr>
        <a:xfrm>
          <a:off x="14909800" y="5985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42122</xdr:rowOff>
    </xdr:from>
    <xdr:to>
      <xdr:col>68</xdr:col>
      <xdr:colOff>203200</xdr:colOff>
      <xdr:row>36</xdr:row>
      <xdr:rowOff>143722</xdr:rowOff>
    </xdr:to>
    <xdr:sp textlink="">
      <xdr:nvSpPr>
        <xdr:cNvPr id="410" name="楕円 409">
          <a:extLst>
            <a:ext uri="{FF2B5EF4-FFF2-40B4-BE49-F238E27FC236}">
              <a16:creationId xmlns="" xmlns:a16="http://schemas.microsoft.com/office/drawing/2014/main" id="{00000000-0008-0000-0300-00009A010000}"/>
            </a:ext>
          </a:extLst>
        </xdr:cNvPr>
        <xdr:cNvSpPr/>
      </xdr:nvSpPr>
      <xdr:spPr>
        <a:xfrm>
          <a:off x="14351000" y="621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153899</xdr:rowOff>
    </xdr:from>
    <xdr:ext cx="762000" cy="259045"/>
    <xdr:sp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4020800" y="5983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54187</xdr:rowOff>
    </xdr:from>
    <xdr:to>
      <xdr:col>64</xdr:col>
      <xdr:colOff>152400</xdr:colOff>
      <xdr:row>36</xdr:row>
      <xdr:rowOff>155787</xdr:rowOff>
    </xdr:to>
    <xdr:sp textlink="">
      <xdr:nvSpPr>
        <xdr:cNvPr id="412" name="楕円 411">
          <a:extLst>
            <a:ext uri="{FF2B5EF4-FFF2-40B4-BE49-F238E27FC236}">
              <a16:creationId xmlns="" xmlns:a16="http://schemas.microsoft.com/office/drawing/2014/main" id="{00000000-0008-0000-0300-00009C010000}"/>
            </a:ext>
          </a:extLst>
        </xdr:cNvPr>
        <xdr:cNvSpPr/>
      </xdr:nvSpPr>
      <xdr:spPr>
        <a:xfrm>
          <a:off x="13462000" y="62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165964</xdr:rowOff>
    </xdr:from>
    <xdr:ext cx="762000" cy="259045"/>
    <xdr:sp textlink="">
      <xdr:nvSpPr>
        <xdr:cNvPr id="413" name="テキスト ボックス 412">
          <a:extLst>
            <a:ext uri="{FF2B5EF4-FFF2-40B4-BE49-F238E27FC236}">
              <a16:creationId xmlns="" xmlns:a16="http://schemas.microsoft.com/office/drawing/2014/main" id="{00000000-0008-0000-0300-00009D010000}"/>
            </a:ext>
          </a:extLst>
        </xdr:cNvPr>
        <xdr:cNvSpPr txBox="1"/>
      </xdr:nvSpPr>
      <xdr:spPr>
        <a:xfrm>
          <a:off x="13131800" y="599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textlink="">
      <xdr:nvSpPr>
        <xdr:cNvPr id="415" name="テキスト ボックス 414">
          <a:extLst>
            <a:ext uri="{FF2B5EF4-FFF2-40B4-BE49-F238E27FC236}">
              <a16:creationId xmlns=""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textlink="">
      <xdr:nvSpPr>
        <xdr:cNvPr id="416" name="テキスト ボックス 415">
          <a:extLst>
            <a:ext uri="{FF2B5EF4-FFF2-40B4-BE49-F238E27FC236}">
              <a16:creationId xmlns=""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textlink="">
      <xdr:nvSpPr>
        <xdr:cNvPr id="422" name="正方形/長方形 421">
          <a:extLst>
            <a:ext uri="{FF2B5EF4-FFF2-40B4-BE49-F238E27FC236}">
              <a16:creationId xmlns=""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textlink="">
      <xdr:nvSpPr>
        <xdr:cNvPr id="423" name="正方形/長方形 422">
          <a:extLst>
            <a:ext uri="{FF2B5EF4-FFF2-40B4-BE49-F238E27FC236}">
              <a16:creationId xmlns=""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textlink="">
      <xdr:nvSpPr>
        <xdr:cNvPr id="424" name="正方形/長方形 423">
          <a:extLst>
            <a:ext uri="{FF2B5EF4-FFF2-40B4-BE49-F238E27FC236}">
              <a16:creationId xmlns=""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textlink="">
      <xdr:nvSpPr>
        <xdr:cNvPr id="425" name="正方形/長方形 424">
          <a:extLst>
            <a:ext uri="{FF2B5EF4-FFF2-40B4-BE49-F238E27FC236}">
              <a16:creationId xmlns=""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textlink="" fLocksText="0">
      <xdr:nvSpPr>
        <xdr:cNvPr id="426" name="テキスト ボックス 425">
          <a:extLst>
            <a:ext uri="{FF2B5EF4-FFF2-40B4-BE49-F238E27FC236}">
              <a16:creationId xmlns=""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充当可能財源は増加しているが、それ以上に総合市民センター建設事業や統合小学校整備事業等の大規模事業の増加により地方債残高が増加したため、将来負担比率は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ポイント増加している。類似団体平均を下回っている状況であるが、今後は新たな地方債発行の抑制等を進め、財政の健全化に努める。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textlink="">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textlink="">
      <xdr:nvSpPr>
        <xdr:cNvPr id="433" name="テキスト ボックス 432">
          <a:extLst>
            <a:ext uri="{FF2B5EF4-FFF2-40B4-BE49-F238E27FC236}">
              <a16:creationId xmlns=""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textlink="">
      <xdr:nvSpPr>
        <xdr:cNvPr id="435" name="テキスト ボックス 434">
          <a:extLst>
            <a:ext uri="{FF2B5EF4-FFF2-40B4-BE49-F238E27FC236}">
              <a16:creationId xmlns="" xmlns:a16="http://schemas.microsoft.com/office/drawing/2014/main" id="{00000000-0008-0000-0300-0000B3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textlink="">
      <xdr:nvSpPr>
        <xdr:cNvPr id="437" name="将来負担の状況グラフ枠">
          <a:extLst>
            <a:ext uri="{FF2B5EF4-FFF2-40B4-BE49-F238E27FC236}">
              <a16:creationId xmlns=""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textlink="">
      <xdr:nvSpPr>
        <xdr:cNvPr id="439" name="将来負担の状況最小値テキスト">
          <a:extLst>
            <a:ext uri="{FF2B5EF4-FFF2-40B4-BE49-F238E27FC236}">
              <a16:creationId xmlns="" xmlns:a16="http://schemas.microsoft.com/office/drawing/2014/main" id="{00000000-0008-0000-0300-0000B7010000}"/>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textlink="">
      <xdr:nvSpPr>
        <xdr:cNvPr id="441" name="将来負担の状況最大値テキスト">
          <a:extLst>
            <a:ext uri="{FF2B5EF4-FFF2-40B4-BE49-F238E27FC236}">
              <a16:creationId xmlns="" xmlns:a16="http://schemas.microsoft.com/office/drawing/2014/main" id="{00000000-0008-0000-0300-0000B9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 xmlns:a16="http://schemas.microsoft.com/office/drawing/2014/main" id="{00000000-0008-0000-0300-0000BA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1810</xdr:rowOff>
    </xdr:from>
    <xdr:to>
      <xdr:col>81</xdr:col>
      <xdr:colOff>44450</xdr:colOff>
      <xdr:row>15</xdr:row>
      <xdr:rowOff>6636</xdr:rowOff>
    </xdr:to>
    <xdr:cxnSp macro="">
      <xdr:nvCxnSpPr>
        <xdr:cNvPr id="443" name="直線コネクタ 442">
          <a:extLst>
            <a:ext uri="{FF2B5EF4-FFF2-40B4-BE49-F238E27FC236}">
              <a16:creationId xmlns="" xmlns:a16="http://schemas.microsoft.com/office/drawing/2014/main" id="{00000000-0008-0000-0300-0000BB010000}"/>
            </a:ext>
          </a:extLst>
        </xdr:cNvPr>
        <xdr:cNvCxnSpPr/>
      </xdr:nvCxnSpPr>
      <xdr:spPr>
        <a:xfrm>
          <a:off x="16179800" y="257356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15987</xdr:rowOff>
    </xdr:from>
    <xdr:ext cx="762000" cy="259045"/>
    <xdr:sp textlink="">
      <xdr:nvSpPr>
        <xdr:cNvPr id="444" name="将来負担の状況平均値テキスト">
          <a:extLst>
            <a:ext uri="{FF2B5EF4-FFF2-40B4-BE49-F238E27FC236}">
              <a16:creationId xmlns="" xmlns:a16="http://schemas.microsoft.com/office/drawing/2014/main" id="{00000000-0008-0000-0300-0000BC010000}"/>
            </a:ext>
          </a:extLst>
        </xdr:cNvPr>
        <xdr:cNvSpPr txBox="1"/>
      </xdr:nvSpPr>
      <xdr:spPr>
        <a:xfrm>
          <a:off x="17106900" y="258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textlink="">
      <xdr:nvSpPr>
        <xdr:cNvPr id="445" name="フローチャート: 判断 444">
          <a:extLst>
            <a:ext uri="{FF2B5EF4-FFF2-40B4-BE49-F238E27FC236}">
              <a16:creationId xmlns="" xmlns:a16="http://schemas.microsoft.com/office/drawing/2014/main" id="{00000000-0008-0000-0300-0000BD010000}"/>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101219</xdr:rowOff>
    </xdr:from>
    <xdr:to>
      <xdr:col>77</xdr:col>
      <xdr:colOff>95250</xdr:colOff>
      <xdr:row>16</xdr:row>
      <xdr:rowOff>31369</xdr:rowOff>
    </xdr:to>
    <xdr:sp textlink="">
      <xdr:nvSpPr>
        <xdr:cNvPr id="446" name="フローチャート: 判断 445">
          <a:extLst>
            <a:ext uri="{FF2B5EF4-FFF2-40B4-BE49-F238E27FC236}">
              <a16:creationId xmlns="" xmlns:a16="http://schemas.microsoft.com/office/drawing/2014/main" id="{00000000-0008-0000-0300-0000BE010000}"/>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16146</xdr:rowOff>
    </xdr:from>
    <xdr:ext cx="736600" cy="259045"/>
    <xdr:sp textlink="">
      <xdr:nvSpPr>
        <xdr:cNvPr id="447" name="テキスト ボックス 446">
          <a:extLst>
            <a:ext uri="{FF2B5EF4-FFF2-40B4-BE49-F238E27FC236}">
              <a16:creationId xmlns="" xmlns:a16="http://schemas.microsoft.com/office/drawing/2014/main" id="{00000000-0008-0000-0300-0000BF010000}"/>
            </a:ext>
          </a:extLst>
        </xdr:cNvPr>
        <xdr:cNvSpPr txBox="1"/>
      </xdr:nvSpPr>
      <xdr:spPr>
        <a:xfrm>
          <a:off x="15798800" y="2759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28099</xdr:rowOff>
    </xdr:from>
    <xdr:to>
      <xdr:col>73</xdr:col>
      <xdr:colOff>44450</xdr:colOff>
      <xdr:row>16</xdr:row>
      <xdr:rowOff>129699</xdr:rowOff>
    </xdr:to>
    <xdr:sp textlink="">
      <xdr:nvSpPr>
        <xdr:cNvPr id="448" name="フローチャート: 判断 447">
          <a:extLst>
            <a:ext uri="{FF2B5EF4-FFF2-40B4-BE49-F238E27FC236}">
              <a16:creationId xmlns="" xmlns:a16="http://schemas.microsoft.com/office/drawing/2014/main" id="{00000000-0008-0000-0300-0000C0010000}"/>
            </a:ext>
          </a:extLst>
        </xdr:cNvPr>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textlink="">
      <xdr:nvSpPr>
        <xdr:cNvPr id="449" name="テキスト ボックス 448">
          <a:extLst>
            <a:ext uri="{FF2B5EF4-FFF2-40B4-BE49-F238E27FC236}">
              <a16:creationId xmlns="" xmlns:a16="http://schemas.microsoft.com/office/drawing/2014/main" id="{00000000-0008-0000-0300-0000C1010000}"/>
            </a:ext>
          </a:extLst>
        </xdr:cNvPr>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73946</xdr:rowOff>
    </xdr:from>
    <xdr:to>
      <xdr:col>68</xdr:col>
      <xdr:colOff>203200</xdr:colOff>
      <xdr:row>17</xdr:row>
      <xdr:rowOff>4096</xdr:rowOff>
    </xdr:to>
    <xdr:sp textlink="">
      <xdr:nvSpPr>
        <xdr:cNvPr id="450" name="フローチャート: 判断 449">
          <a:extLst>
            <a:ext uri="{FF2B5EF4-FFF2-40B4-BE49-F238E27FC236}">
              <a16:creationId xmlns="" xmlns:a16="http://schemas.microsoft.com/office/drawing/2014/main" id="{00000000-0008-0000-0300-0000C2010000}"/>
            </a:ext>
          </a:extLst>
        </xdr:cNvPr>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textlink="">
      <xdr:nvSpPr>
        <xdr:cNvPr id="451" name="テキスト ボックス 450">
          <a:extLst>
            <a:ext uri="{FF2B5EF4-FFF2-40B4-BE49-F238E27FC236}">
              <a16:creationId xmlns="" xmlns:a16="http://schemas.microsoft.com/office/drawing/2014/main" id="{00000000-0008-0000-0300-0000C3010000}"/>
            </a:ext>
          </a:extLst>
        </xdr:cNvPr>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textlink="">
      <xdr:nvSpPr>
        <xdr:cNvPr id="452" name="フローチャート: 判断 451">
          <a:extLst>
            <a:ext uri="{FF2B5EF4-FFF2-40B4-BE49-F238E27FC236}">
              <a16:creationId xmlns="" xmlns:a16="http://schemas.microsoft.com/office/drawing/2014/main" id="{00000000-0008-0000-0300-0000C4010000}"/>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textlink="">
      <xdr:nvSpPr>
        <xdr:cNvPr id="453" name="テキスト ボックス 452">
          <a:extLst>
            <a:ext uri="{FF2B5EF4-FFF2-40B4-BE49-F238E27FC236}">
              <a16:creationId xmlns="" xmlns:a16="http://schemas.microsoft.com/office/drawing/2014/main" id="{00000000-0008-0000-0300-0000C5010000}"/>
            </a:ext>
          </a:extLst>
        </xdr:cNvPr>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textlink="">
      <xdr:nvSpPr>
        <xdr:cNvPr id="455" name="テキスト ボックス 454">
          <a:extLst>
            <a:ext uri="{FF2B5EF4-FFF2-40B4-BE49-F238E27FC236}">
              <a16:creationId xmlns=""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127286</xdr:rowOff>
    </xdr:from>
    <xdr:to>
      <xdr:col>81</xdr:col>
      <xdr:colOff>95250</xdr:colOff>
      <xdr:row>15</xdr:row>
      <xdr:rowOff>57436</xdr:rowOff>
    </xdr:to>
    <xdr:sp textlink="">
      <xdr:nvSpPr>
        <xdr:cNvPr id="459" name="楕円 458">
          <a:extLst>
            <a:ext uri="{FF2B5EF4-FFF2-40B4-BE49-F238E27FC236}">
              <a16:creationId xmlns="" xmlns:a16="http://schemas.microsoft.com/office/drawing/2014/main" id="{00000000-0008-0000-0300-0000CB010000}"/>
            </a:ext>
          </a:extLst>
        </xdr:cNvPr>
        <xdr:cNvSpPr/>
      </xdr:nvSpPr>
      <xdr:spPr>
        <a:xfrm>
          <a:off x="16967200" y="252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48563</xdr:rowOff>
    </xdr:from>
    <xdr:ext cx="762000" cy="259045"/>
    <xdr:sp textlink="">
      <xdr:nvSpPr>
        <xdr:cNvPr id="460" name="将来負担の状況該当値テキスト">
          <a:extLst>
            <a:ext uri="{FF2B5EF4-FFF2-40B4-BE49-F238E27FC236}">
              <a16:creationId xmlns="" xmlns:a16="http://schemas.microsoft.com/office/drawing/2014/main" id="{00000000-0008-0000-0300-0000CC010000}"/>
            </a:ext>
          </a:extLst>
        </xdr:cNvPr>
        <xdr:cNvSpPr txBox="1"/>
      </xdr:nvSpPr>
      <xdr:spPr>
        <a:xfrm>
          <a:off x="17106900" y="244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122460</xdr:rowOff>
    </xdr:from>
    <xdr:to>
      <xdr:col>77</xdr:col>
      <xdr:colOff>95250</xdr:colOff>
      <xdr:row>15</xdr:row>
      <xdr:rowOff>52610</xdr:rowOff>
    </xdr:to>
    <xdr:sp textlink="">
      <xdr:nvSpPr>
        <xdr:cNvPr id="461" name="楕円 460">
          <a:extLst>
            <a:ext uri="{FF2B5EF4-FFF2-40B4-BE49-F238E27FC236}">
              <a16:creationId xmlns="" xmlns:a16="http://schemas.microsoft.com/office/drawing/2014/main" id="{00000000-0008-0000-0300-0000CD010000}"/>
            </a:ext>
          </a:extLst>
        </xdr:cNvPr>
        <xdr:cNvSpPr/>
      </xdr:nvSpPr>
      <xdr:spPr>
        <a:xfrm>
          <a:off x="16129000" y="252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62787</xdr:rowOff>
    </xdr:from>
    <xdr:ext cx="736600" cy="259045"/>
    <xdr:sp textlink="">
      <xdr:nvSpPr>
        <xdr:cNvPr id="462" name="テキスト ボックス 461">
          <a:extLst>
            <a:ext uri="{FF2B5EF4-FFF2-40B4-BE49-F238E27FC236}">
              <a16:creationId xmlns="" xmlns:a16="http://schemas.microsoft.com/office/drawing/2014/main" id="{00000000-0008-0000-0300-0000CE010000}"/>
            </a:ext>
          </a:extLst>
        </xdr:cNvPr>
        <xdr:cNvSpPr txBox="1"/>
      </xdr:nvSpPr>
      <xdr:spPr>
        <a:xfrm>
          <a:off x="15798800" y="2291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福岡県みやま市</a:t>
          </a:r>
        </a:p>
      </xdr:txBody>
    </xdr:sp>
    <xdr:clientData/>
  </xdr:twoCellAnchor>
  <xdr:twoCellAnchor>
    <xdr:from>
      <xdr:col>81</xdr:col>
      <xdr:colOff>117475</xdr:colOff>
      <xdr:row>1</xdr:row>
      <xdr:rowOff>19050</xdr:rowOff>
    </xdr:from>
    <xdr:to>
      <xdr:col>94</xdr:col>
      <xdr:colOff>177800</xdr:colOff>
      <xdr:row>4</xdr:row>
      <xdr:rowOff>63500</xdr:rowOff>
    </xdr:to>
    <xdr:sp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35,481
35,210
105.21
24,629,045
23,800,896
680,020
10,847,359
27,088,790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人件費については、職員給の減などにより前年度より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ポイント減少しているが、依然として類似団体平均を上回っている。今後も定員等の適正な管理のもと、人件費の削減に努める。</a:t>
          </a:r>
        </a:p>
      </xdr:txBody>
    </xdr:sp>
    <xdr:clientData/>
  </xdr:twoCellAnchor>
  <xdr:oneCellAnchor>
    <xdr:from>
      <xdr:col>3</xdr:col>
      <xdr:colOff>123825</xdr:colOff>
      <xdr:row>29</xdr:row>
      <xdr:rowOff>107950</xdr:rowOff>
    </xdr:from>
    <xdr:ext cx="298543" cy="225703"/>
    <xdr:sp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textlink="">
      <xdr:nvSpPr>
        <xdr:cNvPr id="60" name="人件費グラフ枠">
          <a:extLst>
            <a:ext uri="{FF2B5EF4-FFF2-40B4-BE49-F238E27FC236}">
              <a16:creationId xmlns=""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textlink="">
      <xdr:nvSpPr>
        <xdr:cNvPr id="62" name="人件費最小値テキスト">
          <a:extLst>
            <a:ext uri="{FF2B5EF4-FFF2-40B4-BE49-F238E27FC236}">
              <a16:creationId xmlns=""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textlink="">
      <xdr:nvSpPr>
        <xdr:cNvPr id="64" name="人件費最大値テキスト">
          <a:extLst>
            <a:ext uri="{FF2B5EF4-FFF2-40B4-BE49-F238E27FC236}">
              <a16:creationId xmlns=""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66040</xdr:rowOff>
    </xdr:from>
    <xdr:to>
      <xdr:col>24</xdr:col>
      <xdr:colOff>25400</xdr:colOff>
      <xdr:row>38</xdr:row>
      <xdr:rowOff>81280</xdr:rowOff>
    </xdr:to>
    <xdr:cxnSp macro="">
      <xdr:nvCxnSpPr>
        <xdr:cNvPr id="66" name="直線コネクタ 65">
          <a:extLst>
            <a:ext uri="{FF2B5EF4-FFF2-40B4-BE49-F238E27FC236}">
              <a16:creationId xmlns="" xmlns:a16="http://schemas.microsoft.com/office/drawing/2014/main" id="{00000000-0008-0000-0400-000042000000}"/>
            </a:ext>
          </a:extLst>
        </xdr:cNvPr>
        <xdr:cNvCxnSpPr/>
      </xdr:nvCxnSpPr>
      <xdr:spPr>
        <a:xfrm flipV="1">
          <a:off x="3987800" y="65811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textlink="">
      <xdr:nvSpPr>
        <xdr:cNvPr id="67" name="人件費平均値テキスト">
          <a:extLst>
            <a:ext uri="{FF2B5EF4-FFF2-40B4-BE49-F238E27FC236}">
              <a16:creationId xmlns="" xmlns:a16="http://schemas.microsoft.com/office/drawing/2014/main" id="{00000000-0008-0000-0400-000043000000}"/>
            </a:ext>
          </a:extLst>
        </xdr:cNvPr>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81280</xdr:rowOff>
    </xdr:from>
    <xdr:to>
      <xdr:col>19</xdr:col>
      <xdr:colOff>187325</xdr:colOff>
      <xdr:row>39</xdr:row>
      <xdr:rowOff>54610</xdr:rowOff>
    </xdr:to>
    <xdr:cxnSp macro="">
      <xdr:nvCxnSpPr>
        <xdr:cNvPr id="69" name="直線コネクタ 68">
          <a:extLst>
            <a:ext uri="{FF2B5EF4-FFF2-40B4-BE49-F238E27FC236}">
              <a16:creationId xmlns="" xmlns:a16="http://schemas.microsoft.com/office/drawing/2014/main" id="{00000000-0008-0000-0400-000045000000}"/>
            </a:ext>
          </a:extLst>
        </xdr:cNvPr>
        <xdr:cNvCxnSpPr/>
      </xdr:nvCxnSpPr>
      <xdr:spPr>
        <a:xfrm flipV="1">
          <a:off x="3098800" y="65963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textlink="">
      <xdr:nvSpPr>
        <xdr:cNvPr id="70" name="フローチャート: 判断 69">
          <a:extLst>
            <a:ext uri="{FF2B5EF4-FFF2-40B4-BE49-F238E27FC236}">
              <a16:creationId xmlns=""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textlink="">
      <xdr:nvSpPr>
        <xdr:cNvPr id="71" name="テキスト ボックス 70">
          <a:extLst>
            <a:ext uri="{FF2B5EF4-FFF2-40B4-BE49-F238E27FC236}">
              <a16:creationId xmlns=""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54610</xdr:rowOff>
    </xdr:from>
    <xdr:to>
      <xdr:col>15</xdr:col>
      <xdr:colOff>98425</xdr:colOff>
      <xdr:row>39</xdr:row>
      <xdr:rowOff>115570</xdr:rowOff>
    </xdr:to>
    <xdr:cxnSp macro="">
      <xdr:nvCxnSpPr>
        <xdr:cNvPr id="72" name="直線コネクタ 71">
          <a:extLst>
            <a:ext uri="{FF2B5EF4-FFF2-40B4-BE49-F238E27FC236}">
              <a16:creationId xmlns="" xmlns:a16="http://schemas.microsoft.com/office/drawing/2014/main" id="{00000000-0008-0000-0400-000048000000}"/>
            </a:ext>
          </a:extLst>
        </xdr:cNvPr>
        <xdr:cNvCxnSpPr/>
      </xdr:nvCxnSpPr>
      <xdr:spPr>
        <a:xfrm flipV="1">
          <a:off x="2209800" y="6741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textlink="">
      <xdr:nvSpPr>
        <xdr:cNvPr id="73" name="フローチャート: 判断 72">
          <a:extLst>
            <a:ext uri="{FF2B5EF4-FFF2-40B4-BE49-F238E27FC236}">
              <a16:creationId xmlns=""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textlink="">
      <xdr:nvSpPr>
        <xdr:cNvPr id="74" name="テキスト ボックス 73">
          <a:extLst>
            <a:ext uri="{FF2B5EF4-FFF2-40B4-BE49-F238E27FC236}">
              <a16:creationId xmlns="" xmlns:a16="http://schemas.microsoft.com/office/drawing/2014/main" id="{00000000-0008-0000-0400-00004A000000}"/>
            </a:ext>
          </a:extLst>
        </xdr:cNvPr>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69850</xdr:rowOff>
    </xdr:from>
    <xdr:to>
      <xdr:col>11</xdr:col>
      <xdr:colOff>9525</xdr:colOff>
      <xdr:row>39</xdr:row>
      <xdr:rowOff>115570</xdr:rowOff>
    </xdr:to>
    <xdr:cxnSp macro="">
      <xdr:nvCxnSpPr>
        <xdr:cNvPr id="75" name="直線コネクタ 74">
          <a:extLst>
            <a:ext uri="{FF2B5EF4-FFF2-40B4-BE49-F238E27FC236}">
              <a16:creationId xmlns="" xmlns:a16="http://schemas.microsoft.com/office/drawing/2014/main" id="{00000000-0008-0000-0400-00004B000000}"/>
            </a:ext>
          </a:extLst>
        </xdr:cNvPr>
        <xdr:cNvCxnSpPr/>
      </xdr:nvCxnSpPr>
      <xdr:spPr>
        <a:xfrm>
          <a:off x="1320800" y="6756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textlink="">
      <xdr:nvSpPr>
        <xdr:cNvPr id="78" name="フローチャート: 判断 77">
          <a:extLst>
            <a:ext uri="{FF2B5EF4-FFF2-40B4-BE49-F238E27FC236}">
              <a16:creationId xmlns=""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xdr:rowOff>
    </xdr:from>
    <xdr:to>
      <xdr:col>24</xdr:col>
      <xdr:colOff>76200</xdr:colOff>
      <xdr:row>38</xdr:row>
      <xdr:rowOff>116840</xdr:rowOff>
    </xdr:to>
    <xdr:sp textlink="">
      <xdr:nvSpPr>
        <xdr:cNvPr id="85" name="楕円 84">
          <a:extLst>
            <a:ext uri="{FF2B5EF4-FFF2-40B4-BE49-F238E27FC236}">
              <a16:creationId xmlns="" xmlns:a16="http://schemas.microsoft.com/office/drawing/2014/main" id="{00000000-0008-0000-0400-000055000000}"/>
            </a:ext>
          </a:extLst>
        </xdr:cNvPr>
        <xdr:cNvSpPr/>
      </xdr:nvSpPr>
      <xdr:spPr>
        <a:xfrm>
          <a:off x="47752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158767</xdr:rowOff>
    </xdr:from>
    <xdr:ext cx="762000" cy="259045"/>
    <xdr:sp textlink="">
      <xdr:nvSpPr>
        <xdr:cNvPr id="86" name="人件費該当値テキスト">
          <a:extLst>
            <a:ext uri="{FF2B5EF4-FFF2-40B4-BE49-F238E27FC236}">
              <a16:creationId xmlns="" xmlns:a16="http://schemas.microsoft.com/office/drawing/2014/main" id="{00000000-0008-0000-0400-000056000000}"/>
            </a:ext>
          </a:extLst>
        </xdr:cNvPr>
        <xdr:cNvSpPr txBox="1"/>
      </xdr:nvSpPr>
      <xdr:spPr>
        <a:xfrm>
          <a:off x="49149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30480</xdr:rowOff>
    </xdr:from>
    <xdr:to>
      <xdr:col>20</xdr:col>
      <xdr:colOff>38100</xdr:colOff>
      <xdr:row>38</xdr:row>
      <xdr:rowOff>132080</xdr:rowOff>
    </xdr:to>
    <xdr:sp textlink="">
      <xdr:nvSpPr>
        <xdr:cNvPr id="87" name="楕円 86">
          <a:extLst>
            <a:ext uri="{FF2B5EF4-FFF2-40B4-BE49-F238E27FC236}">
              <a16:creationId xmlns="" xmlns:a16="http://schemas.microsoft.com/office/drawing/2014/main" id="{00000000-0008-0000-0400-000057000000}"/>
            </a:ext>
          </a:extLst>
        </xdr:cNvPr>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116857</xdr:rowOff>
    </xdr:from>
    <xdr:ext cx="736600" cy="259045"/>
    <xdr:sp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3810</xdr:rowOff>
    </xdr:from>
    <xdr:to>
      <xdr:col>15</xdr:col>
      <xdr:colOff>149225</xdr:colOff>
      <xdr:row>39</xdr:row>
      <xdr:rowOff>105410</xdr:rowOff>
    </xdr:to>
    <xdr:sp textlink="">
      <xdr:nvSpPr>
        <xdr:cNvPr id="89" name="楕円 88">
          <a:extLst>
            <a:ext uri="{FF2B5EF4-FFF2-40B4-BE49-F238E27FC236}">
              <a16:creationId xmlns="" xmlns:a16="http://schemas.microsoft.com/office/drawing/2014/main" id="{00000000-0008-0000-0400-000059000000}"/>
            </a:ext>
          </a:extLst>
        </xdr:cNvPr>
        <xdr:cNvSpPr/>
      </xdr:nvSpPr>
      <xdr:spPr>
        <a:xfrm>
          <a:off x="3048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90187</xdr:rowOff>
    </xdr:from>
    <xdr:ext cx="762000" cy="259045"/>
    <xdr:sp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2717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64770</xdr:rowOff>
    </xdr:from>
    <xdr:to>
      <xdr:col>11</xdr:col>
      <xdr:colOff>60325</xdr:colOff>
      <xdr:row>39</xdr:row>
      <xdr:rowOff>166370</xdr:rowOff>
    </xdr:to>
    <xdr:sp textlink="">
      <xdr:nvSpPr>
        <xdr:cNvPr id="91" name="楕円 90">
          <a:extLst>
            <a:ext uri="{FF2B5EF4-FFF2-40B4-BE49-F238E27FC236}">
              <a16:creationId xmlns="" xmlns:a16="http://schemas.microsoft.com/office/drawing/2014/main" id="{00000000-0008-0000-0400-00005B000000}"/>
            </a:ext>
          </a:extLst>
        </xdr:cNvPr>
        <xdr:cNvSpPr/>
      </xdr:nvSpPr>
      <xdr:spPr>
        <a:xfrm>
          <a:off x="2159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151147</xdr:rowOff>
    </xdr:from>
    <xdr:ext cx="762000" cy="259045"/>
    <xdr:sp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1828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19050</xdr:rowOff>
    </xdr:from>
    <xdr:to>
      <xdr:col>6</xdr:col>
      <xdr:colOff>171450</xdr:colOff>
      <xdr:row>39</xdr:row>
      <xdr:rowOff>120650</xdr:rowOff>
    </xdr:to>
    <xdr:sp textlink="">
      <xdr:nvSpPr>
        <xdr:cNvPr id="93" name="楕円 92">
          <a:extLst>
            <a:ext uri="{FF2B5EF4-FFF2-40B4-BE49-F238E27FC236}">
              <a16:creationId xmlns="" xmlns:a16="http://schemas.microsoft.com/office/drawing/2014/main" id="{00000000-0008-0000-0400-00005D000000}"/>
            </a:ext>
          </a:extLst>
        </xdr:cNvPr>
        <xdr:cNvSpPr/>
      </xdr:nvSpPr>
      <xdr:spPr>
        <a:xfrm>
          <a:off x="1270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105427</xdr:rowOff>
    </xdr:from>
    <xdr:ext cx="762000" cy="259045"/>
    <xdr:sp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939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textlink="" fLocksText="0">
      <xdr:nvSpPr>
        <xdr:cNvPr id="105" name="テキスト ボックス 104">
          <a:extLst>
            <a:ext uri="{FF2B5EF4-FFF2-40B4-BE49-F238E27FC236}">
              <a16:creationId xmlns=""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物件費は光熱水費の増などにより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ポイント増加しており、類似団体平均を上回っている。今後も行財政改革による事業の見直しを推進し、経常経費等の縮減に努める。</a:t>
          </a:r>
        </a:p>
      </xdr:txBody>
    </xdr:sp>
    <xdr:clientData/>
  </xdr:twoCellAnchor>
  <xdr:oneCellAnchor>
    <xdr:from>
      <xdr:col>62</xdr:col>
      <xdr:colOff>6350</xdr:colOff>
      <xdr:row>9</xdr:row>
      <xdr:rowOff>107950</xdr:rowOff>
    </xdr:from>
    <xdr:ext cx="298543" cy="225703"/>
    <xdr:sp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textlink="">
      <xdr:nvSpPr>
        <xdr:cNvPr id="122" name="テキスト ボックス 121">
          <a:extLst>
            <a:ext uri="{FF2B5EF4-FFF2-40B4-BE49-F238E27FC236}">
              <a16:creationId xmlns=""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textlink="">
      <xdr:nvSpPr>
        <xdr:cNvPr id="123" name="物件費グラフ枠">
          <a:extLst>
            <a:ext uri="{FF2B5EF4-FFF2-40B4-BE49-F238E27FC236}">
              <a16:creationId xmlns=""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textlink="">
      <xdr:nvSpPr>
        <xdr:cNvPr id="125" name="物件費最小値テキスト">
          <a:extLst>
            <a:ext uri="{FF2B5EF4-FFF2-40B4-BE49-F238E27FC236}">
              <a16:creationId xmlns=""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textlink="">
      <xdr:nvSpPr>
        <xdr:cNvPr id="127" name="物件費最大値テキスト">
          <a:extLst>
            <a:ext uri="{FF2B5EF4-FFF2-40B4-BE49-F238E27FC236}">
              <a16:creationId xmlns=""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61686</xdr:rowOff>
    </xdr:from>
    <xdr:to>
      <xdr:col>82</xdr:col>
      <xdr:colOff>107950</xdr:colOff>
      <xdr:row>18</xdr:row>
      <xdr:rowOff>127000</xdr:rowOff>
    </xdr:to>
    <xdr:cxnSp macro="">
      <xdr:nvCxnSpPr>
        <xdr:cNvPr id="129" name="直線コネクタ 128">
          <a:extLst>
            <a:ext uri="{FF2B5EF4-FFF2-40B4-BE49-F238E27FC236}">
              <a16:creationId xmlns="" xmlns:a16="http://schemas.microsoft.com/office/drawing/2014/main" id="{00000000-0008-0000-0400-000081000000}"/>
            </a:ext>
          </a:extLst>
        </xdr:cNvPr>
        <xdr:cNvCxnSpPr/>
      </xdr:nvCxnSpPr>
      <xdr:spPr>
        <a:xfrm>
          <a:off x="15671800" y="31477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textlink="">
      <xdr:nvSpPr>
        <xdr:cNvPr id="130" name="物件費平均値テキスト">
          <a:extLst>
            <a:ext uri="{FF2B5EF4-FFF2-40B4-BE49-F238E27FC236}">
              <a16:creationId xmlns="" xmlns:a16="http://schemas.microsoft.com/office/drawing/2014/main" id="{00000000-0008-0000-0400-000082000000}"/>
            </a:ext>
          </a:extLst>
        </xdr:cNvPr>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textlink="">
      <xdr:nvSpPr>
        <xdr:cNvPr id="131" name="フローチャート: 判断 130">
          <a:extLst>
            <a:ext uri="{FF2B5EF4-FFF2-40B4-BE49-F238E27FC236}">
              <a16:creationId xmlns=""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61686</xdr:rowOff>
    </xdr:from>
    <xdr:to>
      <xdr:col>78</xdr:col>
      <xdr:colOff>69850</xdr:colOff>
      <xdr:row>19</xdr:row>
      <xdr:rowOff>42636</xdr:rowOff>
    </xdr:to>
    <xdr:cxnSp macro="">
      <xdr:nvCxnSpPr>
        <xdr:cNvPr id="132" name="直線コネクタ 131">
          <a:extLst>
            <a:ext uri="{FF2B5EF4-FFF2-40B4-BE49-F238E27FC236}">
              <a16:creationId xmlns="" xmlns:a16="http://schemas.microsoft.com/office/drawing/2014/main" id="{00000000-0008-0000-0400-000084000000}"/>
            </a:ext>
          </a:extLst>
        </xdr:cNvPr>
        <xdr:cNvCxnSpPr/>
      </xdr:nvCxnSpPr>
      <xdr:spPr>
        <a:xfrm flipV="1">
          <a:off x="14782800" y="3147786"/>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textlink="">
      <xdr:nvSpPr>
        <xdr:cNvPr id="133" name="フローチャート: 判断 132">
          <a:extLst>
            <a:ext uri="{FF2B5EF4-FFF2-40B4-BE49-F238E27FC236}">
              <a16:creationId xmlns=""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textlink="">
      <xdr:nvSpPr>
        <xdr:cNvPr id="134" name="テキスト ボックス 133">
          <a:extLst>
            <a:ext uri="{FF2B5EF4-FFF2-40B4-BE49-F238E27FC236}">
              <a16:creationId xmlns="" xmlns:a16="http://schemas.microsoft.com/office/drawing/2014/main" id="{00000000-0008-0000-0400-000086000000}"/>
            </a:ext>
          </a:extLst>
        </xdr:cNvPr>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42636</xdr:rowOff>
    </xdr:from>
    <xdr:to>
      <xdr:col>73</xdr:col>
      <xdr:colOff>180975</xdr:colOff>
      <xdr:row>19</xdr:row>
      <xdr:rowOff>64407</xdr:rowOff>
    </xdr:to>
    <xdr:cxnSp macro="">
      <xdr:nvCxnSpPr>
        <xdr:cNvPr id="135" name="直線コネクタ 134">
          <a:extLst>
            <a:ext uri="{FF2B5EF4-FFF2-40B4-BE49-F238E27FC236}">
              <a16:creationId xmlns="" xmlns:a16="http://schemas.microsoft.com/office/drawing/2014/main" id="{00000000-0008-0000-0400-000087000000}"/>
            </a:ext>
          </a:extLst>
        </xdr:cNvPr>
        <xdr:cNvCxnSpPr/>
      </xdr:nvCxnSpPr>
      <xdr:spPr>
        <a:xfrm flipV="1">
          <a:off x="13893800" y="33001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textlink="">
      <xdr:nvSpPr>
        <xdr:cNvPr id="136" name="フローチャート: 判断 135">
          <a:extLst>
            <a:ext uri="{FF2B5EF4-FFF2-40B4-BE49-F238E27FC236}">
              <a16:creationId xmlns=""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textlink="">
      <xdr:nvSpPr>
        <xdr:cNvPr id="137" name="テキスト ボックス 136">
          <a:extLst>
            <a:ext uri="{FF2B5EF4-FFF2-40B4-BE49-F238E27FC236}">
              <a16:creationId xmlns="" xmlns:a16="http://schemas.microsoft.com/office/drawing/2014/main" id="{00000000-0008-0000-0400-000089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159657</xdr:rowOff>
    </xdr:from>
    <xdr:to>
      <xdr:col>69</xdr:col>
      <xdr:colOff>92075</xdr:colOff>
      <xdr:row>19</xdr:row>
      <xdr:rowOff>64407</xdr:rowOff>
    </xdr:to>
    <xdr:cxnSp macro="">
      <xdr:nvCxnSpPr>
        <xdr:cNvPr id="138" name="直線コネクタ 137">
          <a:extLst>
            <a:ext uri="{FF2B5EF4-FFF2-40B4-BE49-F238E27FC236}">
              <a16:creationId xmlns="" xmlns:a16="http://schemas.microsoft.com/office/drawing/2014/main" id="{00000000-0008-0000-0400-00008A000000}"/>
            </a:ext>
          </a:extLst>
        </xdr:cNvPr>
        <xdr:cNvCxnSpPr/>
      </xdr:nvCxnSpPr>
      <xdr:spPr>
        <a:xfrm>
          <a:off x="13004800" y="32457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textlink="">
      <xdr:nvSpPr>
        <xdr:cNvPr id="139" name="フローチャート: 判断 138">
          <a:extLst>
            <a:ext uri="{FF2B5EF4-FFF2-40B4-BE49-F238E27FC236}">
              <a16:creationId xmlns=""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textlink="">
      <xdr:nvSpPr>
        <xdr:cNvPr id="141" name="フローチャート: 判断 140">
          <a:extLst>
            <a:ext uri="{FF2B5EF4-FFF2-40B4-BE49-F238E27FC236}">
              <a16:creationId xmlns=""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141713</xdr:rowOff>
    </xdr:from>
    <xdr:ext cx="762000" cy="259045"/>
    <xdr:sp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2623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textlink="">
      <xdr:nvSpPr>
        <xdr:cNvPr id="146" name="テキスト ボックス 145">
          <a:extLst>
            <a:ext uri="{FF2B5EF4-FFF2-40B4-BE49-F238E27FC236}">
              <a16:creationId xmlns=""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textlink="">
      <xdr:nvSpPr>
        <xdr:cNvPr id="148" name="楕円 147">
          <a:extLst>
            <a:ext uri="{FF2B5EF4-FFF2-40B4-BE49-F238E27FC236}">
              <a16:creationId xmlns="" xmlns:a16="http://schemas.microsoft.com/office/drawing/2014/main" id="{00000000-0008-0000-0400-000094000000}"/>
            </a:ext>
          </a:extLst>
        </xdr:cNvPr>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textlink="">
      <xdr:nvSpPr>
        <xdr:cNvPr id="149" name="物件費該当値テキスト">
          <a:extLst>
            <a:ext uri="{FF2B5EF4-FFF2-40B4-BE49-F238E27FC236}">
              <a16:creationId xmlns="" xmlns:a16="http://schemas.microsoft.com/office/drawing/2014/main" id="{00000000-0008-0000-0400-000095000000}"/>
            </a:ext>
          </a:extLst>
        </xdr:cNvPr>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10886</xdr:rowOff>
    </xdr:from>
    <xdr:to>
      <xdr:col>78</xdr:col>
      <xdr:colOff>120650</xdr:colOff>
      <xdr:row>18</xdr:row>
      <xdr:rowOff>112486</xdr:rowOff>
    </xdr:to>
    <xdr:sp textlink="">
      <xdr:nvSpPr>
        <xdr:cNvPr id="150" name="楕円 149">
          <a:extLst>
            <a:ext uri="{FF2B5EF4-FFF2-40B4-BE49-F238E27FC236}">
              <a16:creationId xmlns="" xmlns:a16="http://schemas.microsoft.com/office/drawing/2014/main" id="{00000000-0008-0000-0400-000096000000}"/>
            </a:ext>
          </a:extLst>
        </xdr:cNvPr>
        <xdr:cNvSpPr/>
      </xdr:nvSpPr>
      <xdr:spPr>
        <a:xfrm>
          <a:off x="15621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97263</xdr:rowOff>
    </xdr:from>
    <xdr:ext cx="736600" cy="259045"/>
    <xdr:sp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5290800" y="3183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163286</xdr:rowOff>
    </xdr:from>
    <xdr:to>
      <xdr:col>74</xdr:col>
      <xdr:colOff>31750</xdr:colOff>
      <xdr:row>19</xdr:row>
      <xdr:rowOff>93436</xdr:rowOff>
    </xdr:to>
    <xdr:sp textlink="">
      <xdr:nvSpPr>
        <xdr:cNvPr id="152" name="楕円 151">
          <a:extLst>
            <a:ext uri="{FF2B5EF4-FFF2-40B4-BE49-F238E27FC236}">
              <a16:creationId xmlns="" xmlns:a16="http://schemas.microsoft.com/office/drawing/2014/main" id="{00000000-0008-0000-0400-000098000000}"/>
            </a:ext>
          </a:extLst>
        </xdr:cNvPr>
        <xdr:cNvSpPr/>
      </xdr:nvSpPr>
      <xdr:spPr>
        <a:xfrm>
          <a:off x="14732000" y="32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78213</xdr:rowOff>
    </xdr:from>
    <xdr:ext cx="762000" cy="259045"/>
    <xdr:sp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4401800" y="333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13607</xdr:rowOff>
    </xdr:from>
    <xdr:to>
      <xdr:col>69</xdr:col>
      <xdr:colOff>142875</xdr:colOff>
      <xdr:row>19</xdr:row>
      <xdr:rowOff>115207</xdr:rowOff>
    </xdr:to>
    <xdr:sp textlink="">
      <xdr:nvSpPr>
        <xdr:cNvPr id="154" name="楕円 153">
          <a:extLst>
            <a:ext uri="{FF2B5EF4-FFF2-40B4-BE49-F238E27FC236}">
              <a16:creationId xmlns="" xmlns:a16="http://schemas.microsoft.com/office/drawing/2014/main" id="{00000000-0008-0000-0400-00009A000000}"/>
            </a:ext>
          </a:extLst>
        </xdr:cNvPr>
        <xdr:cNvSpPr/>
      </xdr:nvSpPr>
      <xdr:spPr>
        <a:xfrm>
          <a:off x="13843000" y="32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99984</xdr:rowOff>
    </xdr:from>
    <xdr:ext cx="762000" cy="259045"/>
    <xdr:sp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3512800" y="335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108857</xdr:rowOff>
    </xdr:from>
    <xdr:to>
      <xdr:col>65</xdr:col>
      <xdr:colOff>53975</xdr:colOff>
      <xdr:row>19</xdr:row>
      <xdr:rowOff>39007</xdr:rowOff>
    </xdr:to>
    <xdr:sp textlink="">
      <xdr:nvSpPr>
        <xdr:cNvPr id="156" name="楕円 155">
          <a:extLst>
            <a:ext uri="{FF2B5EF4-FFF2-40B4-BE49-F238E27FC236}">
              <a16:creationId xmlns="" xmlns:a16="http://schemas.microsoft.com/office/drawing/2014/main" id="{00000000-0008-0000-0400-00009C000000}"/>
            </a:ext>
          </a:extLst>
        </xdr:cNvPr>
        <xdr:cNvSpPr/>
      </xdr:nvSpPr>
      <xdr:spPr>
        <a:xfrm>
          <a:off x="12954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23784</xdr:rowOff>
    </xdr:from>
    <xdr:ext cx="762000" cy="259045"/>
    <xdr:sp textlink="">
      <xdr:nvSpPr>
        <xdr:cNvPr id="157" name="テキスト ボックス 156">
          <a:extLst>
            <a:ext uri="{FF2B5EF4-FFF2-40B4-BE49-F238E27FC236}">
              <a16:creationId xmlns="" xmlns:a16="http://schemas.microsoft.com/office/drawing/2014/main" id="{00000000-0008-0000-0400-00009D000000}"/>
            </a:ext>
          </a:extLst>
        </xdr:cNvPr>
        <xdr:cNvSpPr txBox="1"/>
      </xdr:nvSpPr>
      <xdr:spPr>
        <a:xfrm>
          <a:off x="12623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textlink="">
      <xdr:nvSpPr>
        <xdr:cNvPr id="166" name="正方形/長方形 165">
          <a:extLst>
            <a:ext uri="{FF2B5EF4-FFF2-40B4-BE49-F238E27FC236}">
              <a16:creationId xmlns=""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textlink="">
      <xdr:nvSpPr>
        <xdr:cNvPr id="167" name="正方形/長方形 166">
          <a:extLst>
            <a:ext uri="{FF2B5EF4-FFF2-40B4-BE49-F238E27FC236}">
              <a16:creationId xmlns=""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textlink="" fLocksText="0">
      <xdr:nvSpPr>
        <xdr:cNvPr id="168" name="テキスト ボックス 167">
          <a:extLst>
            <a:ext uri="{FF2B5EF4-FFF2-40B4-BE49-F238E27FC236}">
              <a16:creationId xmlns=""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扶助費については、障がい福祉サービス費等の増加により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ポイント増加しており、類似団体平均を上回っている。今後も子ども子育て関係の経費や障がいサービス費等の上昇が見込まれることから、経費の抑制に努める。</a:t>
          </a:r>
        </a:p>
      </xdr:txBody>
    </xdr:sp>
    <xdr:clientData/>
  </xdr:twoCellAnchor>
  <xdr:oneCellAnchor>
    <xdr:from>
      <xdr:col>3</xdr:col>
      <xdr:colOff>123825</xdr:colOff>
      <xdr:row>49</xdr:row>
      <xdr:rowOff>107950</xdr:rowOff>
    </xdr:from>
    <xdr:ext cx="298543" cy="225703"/>
    <xdr:sp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textlink="">
      <xdr:nvSpPr>
        <xdr:cNvPr id="181" name="テキスト ボックス 180">
          <a:extLst>
            <a:ext uri="{FF2B5EF4-FFF2-40B4-BE49-F238E27FC236}">
              <a16:creationId xmlns=""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textlink="">
      <xdr:nvSpPr>
        <xdr:cNvPr id="183" name="テキスト ボックス 182">
          <a:extLst>
            <a:ext uri="{FF2B5EF4-FFF2-40B4-BE49-F238E27FC236}">
              <a16:creationId xmlns=""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textlink="">
      <xdr:nvSpPr>
        <xdr:cNvPr id="184" name="扶助費グラフ枠">
          <a:extLst>
            <a:ext uri="{FF2B5EF4-FFF2-40B4-BE49-F238E27FC236}">
              <a16:creationId xmlns=""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textlink="">
      <xdr:nvSpPr>
        <xdr:cNvPr id="186" name="扶助費最小値テキスト">
          <a:extLst>
            <a:ext uri="{FF2B5EF4-FFF2-40B4-BE49-F238E27FC236}">
              <a16:creationId xmlns=""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textlink="">
      <xdr:nvSpPr>
        <xdr:cNvPr id="188" name="扶助費最大値テキスト">
          <a:extLst>
            <a:ext uri="{FF2B5EF4-FFF2-40B4-BE49-F238E27FC236}">
              <a16:creationId xmlns=""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76200</xdr:rowOff>
    </xdr:from>
    <xdr:to>
      <xdr:col>24</xdr:col>
      <xdr:colOff>25400</xdr:colOff>
      <xdr:row>58</xdr:row>
      <xdr:rowOff>114300</xdr:rowOff>
    </xdr:to>
    <xdr:cxnSp macro="">
      <xdr:nvCxnSpPr>
        <xdr:cNvPr id="190" name="直線コネクタ 189">
          <a:extLst>
            <a:ext uri="{FF2B5EF4-FFF2-40B4-BE49-F238E27FC236}">
              <a16:creationId xmlns="" xmlns:a16="http://schemas.microsoft.com/office/drawing/2014/main" id="{00000000-0008-0000-0400-0000BE000000}"/>
            </a:ext>
          </a:extLst>
        </xdr:cNvPr>
        <xdr:cNvCxnSpPr/>
      </xdr:nvCxnSpPr>
      <xdr:spPr>
        <a:xfrm>
          <a:off x="3987800" y="10020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textlink="">
      <xdr:nvSpPr>
        <xdr:cNvPr id="191" name="扶助費平均値テキスト">
          <a:extLst>
            <a:ext uri="{FF2B5EF4-FFF2-40B4-BE49-F238E27FC236}">
              <a16:creationId xmlns="" xmlns:a16="http://schemas.microsoft.com/office/drawing/2014/main" id="{00000000-0008-0000-0400-0000BF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textlink="">
      <xdr:nvSpPr>
        <xdr:cNvPr id="192" name="フローチャート: 判断 191">
          <a:extLst>
            <a:ext uri="{FF2B5EF4-FFF2-40B4-BE49-F238E27FC236}">
              <a16:creationId xmlns=""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76200</xdr:rowOff>
    </xdr:from>
    <xdr:to>
      <xdr:col>19</xdr:col>
      <xdr:colOff>187325</xdr:colOff>
      <xdr:row>58</xdr:row>
      <xdr:rowOff>76200</xdr:rowOff>
    </xdr:to>
    <xdr:cxnSp macro="">
      <xdr:nvCxnSpPr>
        <xdr:cNvPr id="193" name="直線コネクタ 192">
          <a:extLst>
            <a:ext uri="{FF2B5EF4-FFF2-40B4-BE49-F238E27FC236}">
              <a16:creationId xmlns="" xmlns:a16="http://schemas.microsoft.com/office/drawing/2014/main" id="{00000000-0008-0000-0400-0000C1000000}"/>
            </a:ext>
          </a:extLst>
        </xdr:cNvPr>
        <xdr:cNvCxnSpPr/>
      </xdr:nvCxnSpPr>
      <xdr:spPr>
        <a:xfrm>
          <a:off x="3098800" y="10020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textlink="">
      <xdr:nvSpPr>
        <xdr:cNvPr id="194" name="フローチャート: 判断 193">
          <a:extLst>
            <a:ext uri="{FF2B5EF4-FFF2-40B4-BE49-F238E27FC236}">
              <a16:creationId xmlns=""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textlink="">
      <xdr:nvSpPr>
        <xdr:cNvPr id="195" name="テキスト ボックス 194">
          <a:extLst>
            <a:ext uri="{FF2B5EF4-FFF2-40B4-BE49-F238E27FC236}">
              <a16:creationId xmlns="" xmlns:a16="http://schemas.microsoft.com/office/drawing/2014/main" id="{00000000-0008-0000-0400-0000C3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76200</xdr:rowOff>
    </xdr:from>
    <xdr:to>
      <xdr:col>15</xdr:col>
      <xdr:colOff>98425</xdr:colOff>
      <xdr:row>60</xdr:row>
      <xdr:rowOff>76200</xdr:rowOff>
    </xdr:to>
    <xdr:cxnSp macro="">
      <xdr:nvCxnSpPr>
        <xdr:cNvPr id="196" name="直線コネクタ 195">
          <a:extLst>
            <a:ext uri="{FF2B5EF4-FFF2-40B4-BE49-F238E27FC236}">
              <a16:creationId xmlns="" xmlns:a16="http://schemas.microsoft.com/office/drawing/2014/main" id="{00000000-0008-0000-0400-0000C4000000}"/>
            </a:ext>
          </a:extLst>
        </xdr:cNvPr>
        <xdr:cNvCxnSpPr/>
      </xdr:nvCxnSpPr>
      <xdr:spPr>
        <a:xfrm flipV="1">
          <a:off x="2209800" y="100203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textlink="">
      <xdr:nvSpPr>
        <xdr:cNvPr id="197" name="フローチャート: 判断 196">
          <a:extLst>
            <a:ext uri="{FF2B5EF4-FFF2-40B4-BE49-F238E27FC236}">
              <a16:creationId xmlns=""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textlink="">
      <xdr:nvSpPr>
        <xdr:cNvPr id="198" name="テキスト ボックス 197">
          <a:extLst>
            <a:ext uri="{FF2B5EF4-FFF2-40B4-BE49-F238E27FC236}">
              <a16:creationId xmlns="" xmlns:a16="http://schemas.microsoft.com/office/drawing/2014/main" id="{00000000-0008-0000-0400-0000C6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152400</xdr:rowOff>
    </xdr:from>
    <xdr:to>
      <xdr:col>11</xdr:col>
      <xdr:colOff>9525</xdr:colOff>
      <xdr:row>60</xdr:row>
      <xdr:rowOff>76200</xdr:rowOff>
    </xdr:to>
    <xdr:cxnSp macro="">
      <xdr:nvCxnSpPr>
        <xdr:cNvPr id="199" name="直線コネクタ 198">
          <a:extLst>
            <a:ext uri="{FF2B5EF4-FFF2-40B4-BE49-F238E27FC236}">
              <a16:creationId xmlns="" xmlns:a16="http://schemas.microsoft.com/office/drawing/2014/main" id="{00000000-0008-0000-0400-0000C7000000}"/>
            </a:ext>
          </a:extLst>
        </xdr:cNvPr>
        <xdr:cNvCxnSpPr/>
      </xdr:nvCxnSpPr>
      <xdr:spPr>
        <a:xfrm>
          <a:off x="1320800" y="100965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textlink="">
      <xdr:nvSpPr>
        <xdr:cNvPr id="200" name="フローチャート: 判断 199">
          <a:extLst>
            <a:ext uri="{FF2B5EF4-FFF2-40B4-BE49-F238E27FC236}">
              <a16:creationId xmlns=""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textlink="">
      <xdr:nvSpPr>
        <xdr:cNvPr id="202" name="フローチャート: 判断 201">
          <a:extLst>
            <a:ext uri="{FF2B5EF4-FFF2-40B4-BE49-F238E27FC236}">
              <a16:creationId xmlns=""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textlink="">
      <xdr:nvSpPr>
        <xdr:cNvPr id="207" name="テキスト ボックス 206">
          <a:extLst>
            <a:ext uri="{FF2B5EF4-FFF2-40B4-BE49-F238E27FC236}">
              <a16:creationId xmlns=""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63500</xdr:rowOff>
    </xdr:from>
    <xdr:to>
      <xdr:col>24</xdr:col>
      <xdr:colOff>76200</xdr:colOff>
      <xdr:row>58</xdr:row>
      <xdr:rowOff>165100</xdr:rowOff>
    </xdr:to>
    <xdr:sp textlink="">
      <xdr:nvSpPr>
        <xdr:cNvPr id="209" name="楕円 208">
          <a:extLst>
            <a:ext uri="{FF2B5EF4-FFF2-40B4-BE49-F238E27FC236}">
              <a16:creationId xmlns="" xmlns:a16="http://schemas.microsoft.com/office/drawing/2014/main" id="{00000000-0008-0000-0400-0000D1000000}"/>
            </a:ext>
          </a:extLst>
        </xdr:cNvPr>
        <xdr:cNvSpPr/>
      </xdr:nvSpPr>
      <xdr:spPr>
        <a:xfrm>
          <a:off x="47752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35577</xdr:rowOff>
    </xdr:from>
    <xdr:ext cx="762000" cy="259045"/>
    <xdr:sp textlink="">
      <xdr:nvSpPr>
        <xdr:cNvPr id="210" name="扶助費該当値テキスト">
          <a:extLst>
            <a:ext uri="{FF2B5EF4-FFF2-40B4-BE49-F238E27FC236}">
              <a16:creationId xmlns="" xmlns:a16="http://schemas.microsoft.com/office/drawing/2014/main" id="{00000000-0008-0000-0400-0000D2000000}"/>
            </a:ext>
          </a:extLst>
        </xdr:cNvPr>
        <xdr:cNvSpPr txBox="1"/>
      </xdr:nvSpPr>
      <xdr:spPr>
        <a:xfrm>
          <a:off x="49149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25400</xdr:rowOff>
    </xdr:from>
    <xdr:to>
      <xdr:col>20</xdr:col>
      <xdr:colOff>38100</xdr:colOff>
      <xdr:row>58</xdr:row>
      <xdr:rowOff>127000</xdr:rowOff>
    </xdr:to>
    <xdr:sp textlink="">
      <xdr:nvSpPr>
        <xdr:cNvPr id="211" name="楕円 210">
          <a:extLst>
            <a:ext uri="{FF2B5EF4-FFF2-40B4-BE49-F238E27FC236}">
              <a16:creationId xmlns="" xmlns:a16="http://schemas.microsoft.com/office/drawing/2014/main" id="{00000000-0008-0000-0400-0000D3000000}"/>
            </a:ext>
          </a:extLst>
        </xdr:cNvPr>
        <xdr:cNvSpPr/>
      </xdr:nvSpPr>
      <xdr:spPr>
        <a:xfrm>
          <a:off x="3937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111777</xdr:rowOff>
    </xdr:from>
    <xdr:ext cx="736600" cy="259045"/>
    <xdr:sp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3606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25400</xdr:rowOff>
    </xdr:from>
    <xdr:to>
      <xdr:col>15</xdr:col>
      <xdr:colOff>149225</xdr:colOff>
      <xdr:row>58</xdr:row>
      <xdr:rowOff>127000</xdr:rowOff>
    </xdr:to>
    <xdr:sp textlink="">
      <xdr:nvSpPr>
        <xdr:cNvPr id="213" name="楕円 212">
          <a:extLst>
            <a:ext uri="{FF2B5EF4-FFF2-40B4-BE49-F238E27FC236}">
              <a16:creationId xmlns="" xmlns:a16="http://schemas.microsoft.com/office/drawing/2014/main" id="{00000000-0008-0000-0400-0000D5000000}"/>
            </a:ext>
          </a:extLst>
        </xdr:cNvPr>
        <xdr:cNvSpPr/>
      </xdr:nvSpPr>
      <xdr:spPr>
        <a:xfrm>
          <a:off x="3048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111777</xdr:rowOff>
    </xdr:from>
    <xdr:ext cx="762000" cy="259045"/>
    <xdr:sp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2717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25400</xdr:rowOff>
    </xdr:from>
    <xdr:to>
      <xdr:col>11</xdr:col>
      <xdr:colOff>60325</xdr:colOff>
      <xdr:row>60</xdr:row>
      <xdr:rowOff>127000</xdr:rowOff>
    </xdr:to>
    <xdr:sp textlink="">
      <xdr:nvSpPr>
        <xdr:cNvPr id="215" name="楕円 214">
          <a:extLst>
            <a:ext uri="{FF2B5EF4-FFF2-40B4-BE49-F238E27FC236}">
              <a16:creationId xmlns="" xmlns:a16="http://schemas.microsoft.com/office/drawing/2014/main" id="{00000000-0008-0000-0400-0000D7000000}"/>
            </a:ext>
          </a:extLst>
        </xdr:cNvPr>
        <xdr:cNvSpPr/>
      </xdr:nvSpPr>
      <xdr:spPr>
        <a:xfrm>
          <a:off x="2159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111777</xdr:rowOff>
    </xdr:from>
    <xdr:ext cx="762000" cy="259045"/>
    <xdr:sp textlink="">
      <xdr:nvSpPr>
        <xdr:cNvPr id="216" name="テキスト ボックス 215">
          <a:extLst>
            <a:ext uri="{FF2B5EF4-FFF2-40B4-BE49-F238E27FC236}">
              <a16:creationId xmlns="" xmlns:a16="http://schemas.microsoft.com/office/drawing/2014/main" id="{00000000-0008-0000-0400-0000D8000000}"/>
            </a:ext>
          </a:extLst>
        </xdr:cNvPr>
        <xdr:cNvSpPr txBox="1"/>
      </xdr:nvSpPr>
      <xdr:spPr>
        <a:xfrm>
          <a:off x="18288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101600</xdr:rowOff>
    </xdr:from>
    <xdr:to>
      <xdr:col>6</xdr:col>
      <xdr:colOff>171450</xdr:colOff>
      <xdr:row>59</xdr:row>
      <xdr:rowOff>31750</xdr:rowOff>
    </xdr:to>
    <xdr:sp textlink="">
      <xdr:nvSpPr>
        <xdr:cNvPr id="217" name="楕円 216">
          <a:extLst>
            <a:ext uri="{FF2B5EF4-FFF2-40B4-BE49-F238E27FC236}">
              <a16:creationId xmlns="" xmlns:a16="http://schemas.microsoft.com/office/drawing/2014/main" id="{00000000-0008-0000-0400-0000D9000000}"/>
            </a:ext>
          </a:extLst>
        </xdr:cNvPr>
        <xdr:cNvSpPr/>
      </xdr:nvSpPr>
      <xdr:spPr>
        <a:xfrm>
          <a:off x="1270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16527</xdr:rowOff>
    </xdr:from>
    <xdr:ext cx="762000" cy="259045"/>
    <xdr:sp textlink="">
      <xdr:nvSpPr>
        <xdr:cNvPr id="218" name="テキスト ボックス 217">
          <a:extLst>
            <a:ext uri="{FF2B5EF4-FFF2-40B4-BE49-F238E27FC236}">
              <a16:creationId xmlns="" xmlns:a16="http://schemas.microsoft.com/office/drawing/2014/main" id="{00000000-0008-0000-0400-0000DA000000}"/>
            </a:ext>
          </a:extLst>
        </xdr:cNvPr>
        <xdr:cNvSpPr txBox="1"/>
      </xdr:nvSpPr>
      <xdr:spPr>
        <a:xfrm>
          <a:off x="939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textlink="">
      <xdr:nvSpPr>
        <xdr:cNvPr id="227" name="正方形/長方形 226">
          <a:extLst>
            <a:ext uri="{FF2B5EF4-FFF2-40B4-BE49-F238E27FC236}">
              <a16:creationId xmlns=""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textlink="">
      <xdr:nvSpPr>
        <xdr:cNvPr id="228" name="正方形/長方形 227">
          <a:extLst>
            <a:ext uri="{FF2B5EF4-FFF2-40B4-BE49-F238E27FC236}">
              <a16:creationId xmlns=""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textlink="" fLocksText="0">
      <xdr:nvSpPr>
        <xdr:cNvPr id="229" name="テキスト ボックス 228">
          <a:extLst>
            <a:ext uri="{FF2B5EF4-FFF2-40B4-BE49-F238E27FC236}">
              <a16:creationId xmlns=""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その他の経費は、後期高齢者医療療養給付費負担金の増などにより、前年度に比べ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ポイント増加している。類似団体平均を上回っているため、今後も人員の削減や事務的経費の縮減に努める。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textlink="">
      <xdr:nvSpPr>
        <xdr:cNvPr id="242" name="テキスト ボックス 241">
          <a:extLst>
            <a:ext uri="{FF2B5EF4-FFF2-40B4-BE49-F238E27FC236}">
              <a16:creationId xmlns=""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textlink="">
      <xdr:nvSpPr>
        <xdr:cNvPr id="244" name="テキスト ボックス 243">
          <a:extLst>
            <a:ext uri="{FF2B5EF4-FFF2-40B4-BE49-F238E27FC236}">
              <a16:creationId xmlns=""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textlink="">
      <xdr:nvSpPr>
        <xdr:cNvPr id="245" name="その他グラフ枠">
          <a:extLst>
            <a:ext uri="{FF2B5EF4-FFF2-40B4-BE49-F238E27FC236}">
              <a16:creationId xmlns=""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textlink="">
      <xdr:nvSpPr>
        <xdr:cNvPr id="247" name="その他最小値テキスト">
          <a:extLst>
            <a:ext uri="{FF2B5EF4-FFF2-40B4-BE49-F238E27FC236}">
              <a16:creationId xmlns=""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textlink="">
      <xdr:nvSpPr>
        <xdr:cNvPr id="249" name="その他最大値テキスト">
          <a:extLst>
            <a:ext uri="{FF2B5EF4-FFF2-40B4-BE49-F238E27FC236}">
              <a16:creationId xmlns=""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57</xdr:row>
      <xdr:rowOff>138430</xdr:rowOff>
    </xdr:to>
    <xdr:cxnSp macro="">
      <xdr:nvCxnSpPr>
        <xdr:cNvPr id="251" name="直線コネクタ 250">
          <a:extLst>
            <a:ext uri="{FF2B5EF4-FFF2-40B4-BE49-F238E27FC236}">
              <a16:creationId xmlns="" xmlns:a16="http://schemas.microsoft.com/office/drawing/2014/main" id="{00000000-0008-0000-0400-0000FB000000}"/>
            </a:ext>
          </a:extLst>
        </xdr:cNvPr>
        <xdr:cNvCxnSpPr/>
      </xdr:nvCxnSpPr>
      <xdr:spPr>
        <a:xfrm>
          <a:off x="15671800" y="98806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textlink="">
      <xdr:nvSpPr>
        <xdr:cNvPr id="252" name="その他平均値テキスト">
          <a:extLst>
            <a:ext uri="{FF2B5EF4-FFF2-40B4-BE49-F238E27FC236}">
              <a16:creationId xmlns="" xmlns:a16="http://schemas.microsoft.com/office/drawing/2014/main" id="{00000000-0008-0000-0400-0000FC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textlink="">
      <xdr:nvSpPr>
        <xdr:cNvPr id="253" name="フローチャート: 判断 252">
          <a:extLst>
            <a:ext uri="{FF2B5EF4-FFF2-40B4-BE49-F238E27FC236}">
              <a16:creationId xmlns=""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58</xdr:row>
      <xdr:rowOff>12700</xdr:rowOff>
    </xdr:to>
    <xdr:cxnSp macro="">
      <xdr:nvCxnSpPr>
        <xdr:cNvPr id="254" name="直線コネクタ 253">
          <a:extLst>
            <a:ext uri="{FF2B5EF4-FFF2-40B4-BE49-F238E27FC236}">
              <a16:creationId xmlns="" xmlns:a16="http://schemas.microsoft.com/office/drawing/2014/main" id="{00000000-0008-0000-0400-0000FE000000}"/>
            </a:ext>
          </a:extLst>
        </xdr:cNvPr>
        <xdr:cNvCxnSpPr/>
      </xdr:nvCxnSpPr>
      <xdr:spPr>
        <a:xfrm flipV="1">
          <a:off x="14782800" y="9880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textlink="">
      <xdr:nvSpPr>
        <xdr:cNvPr id="255" name="フローチャート: 判断 254">
          <a:extLst>
            <a:ext uri="{FF2B5EF4-FFF2-40B4-BE49-F238E27FC236}">
              <a16:creationId xmlns=""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textlink="">
      <xdr:nvSpPr>
        <xdr:cNvPr id="256" name="テキスト ボックス 255">
          <a:extLst>
            <a:ext uri="{FF2B5EF4-FFF2-40B4-BE49-F238E27FC236}">
              <a16:creationId xmlns="" xmlns:a16="http://schemas.microsoft.com/office/drawing/2014/main" id="{00000000-0008-0000-0400-000000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xdr:rowOff>
    </xdr:from>
    <xdr:to>
      <xdr:col>73</xdr:col>
      <xdr:colOff>180975</xdr:colOff>
      <xdr:row>58</xdr:row>
      <xdr:rowOff>81280</xdr:rowOff>
    </xdr:to>
    <xdr:cxnSp macro="">
      <xdr:nvCxnSpPr>
        <xdr:cNvPr id="257" name="直線コネクタ 256">
          <a:extLst>
            <a:ext uri="{FF2B5EF4-FFF2-40B4-BE49-F238E27FC236}">
              <a16:creationId xmlns="" xmlns:a16="http://schemas.microsoft.com/office/drawing/2014/main" id="{00000000-0008-0000-0400-000001010000}"/>
            </a:ext>
          </a:extLst>
        </xdr:cNvPr>
        <xdr:cNvCxnSpPr/>
      </xdr:nvCxnSpPr>
      <xdr:spPr>
        <a:xfrm flipV="1">
          <a:off x="13893800" y="9956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textlink="">
      <xdr:nvSpPr>
        <xdr:cNvPr id="258" name="フローチャート: 判断 257">
          <a:extLst>
            <a:ext uri="{FF2B5EF4-FFF2-40B4-BE49-F238E27FC236}">
              <a16:creationId xmlns=""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textlink="">
      <xdr:nvSpPr>
        <xdr:cNvPr id="259" name="テキスト ボックス 258">
          <a:extLst>
            <a:ext uri="{FF2B5EF4-FFF2-40B4-BE49-F238E27FC236}">
              <a16:creationId xmlns="" xmlns:a16="http://schemas.microsoft.com/office/drawing/2014/main" id="{00000000-0008-0000-0400-000003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43180</xdr:rowOff>
    </xdr:from>
    <xdr:to>
      <xdr:col>69</xdr:col>
      <xdr:colOff>92075</xdr:colOff>
      <xdr:row>58</xdr:row>
      <xdr:rowOff>81280</xdr:rowOff>
    </xdr:to>
    <xdr:cxnSp macro="">
      <xdr:nvCxnSpPr>
        <xdr:cNvPr id="260" name="直線コネクタ 259">
          <a:extLst>
            <a:ext uri="{FF2B5EF4-FFF2-40B4-BE49-F238E27FC236}">
              <a16:creationId xmlns="" xmlns:a16="http://schemas.microsoft.com/office/drawing/2014/main" id="{00000000-0008-0000-0400-000004010000}"/>
            </a:ext>
          </a:extLst>
        </xdr:cNvPr>
        <xdr:cNvCxnSpPr/>
      </xdr:nvCxnSpPr>
      <xdr:spPr>
        <a:xfrm>
          <a:off x="13004800" y="9987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textlink="">
      <xdr:nvSpPr>
        <xdr:cNvPr id="261" name="フローチャート: 判断 260">
          <a:extLst>
            <a:ext uri="{FF2B5EF4-FFF2-40B4-BE49-F238E27FC236}">
              <a16:creationId xmlns=""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textlink="">
      <xdr:nvSpPr>
        <xdr:cNvPr id="263" name="フローチャート: 判断 262">
          <a:extLst>
            <a:ext uri="{FF2B5EF4-FFF2-40B4-BE49-F238E27FC236}">
              <a16:creationId xmlns=""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87630</xdr:rowOff>
    </xdr:from>
    <xdr:to>
      <xdr:col>82</xdr:col>
      <xdr:colOff>158750</xdr:colOff>
      <xdr:row>58</xdr:row>
      <xdr:rowOff>17780</xdr:rowOff>
    </xdr:to>
    <xdr:sp textlink="">
      <xdr:nvSpPr>
        <xdr:cNvPr id="270" name="楕円 269">
          <a:extLst>
            <a:ext uri="{FF2B5EF4-FFF2-40B4-BE49-F238E27FC236}">
              <a16:creationId xmlns="" xmlns:a16="http://schemas.microsoft.com/office/drawing/2014/main" id="{00000000-0008-0000-0400-00000E010000}"/>
            </a:ext>
          </a:extLst>
        </xdr:cNvPr>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59707</xdr:rowOff>
    </xdr:from>
    <xdr:ext cx="762000" cy="259045"/>
    <xdr:sp textlink="">
      <xdr:nvSpPr>
        <xdr:cNvPr id="271" name="その他該当値テキスト">
          <a:extLst>
            <a:ext uri="{FF2B5EF4-FFF2-40B4-BE49-F238E27FC236}">
              <a16:creationId xmlns="" xmlns:a16="http://schemas.microsoft.com/office/drawing/2014/main" id="{00000000-0008-0000-0400-00000F010000}"/>
            </a:ext>
          </a:extLst>
        </xdr:cNvPr>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57150</xdr:rowOff>
    </xdr:from>
    <xdr:to>
      <xdr:col>78</xdr:col>
      <xdr:colOff>120650</xdr:colOff>
      <xdr:row>57</xdr:row>
      <xdr:rowOff>158750</xdr:rowOff>
    </xdr:to>
    <xdr:sp textlink="">
      <xdr:nvSpPr>
        <xdr:cNvPr id="272" name="楕円 271">
          <a:extLst>
            <a:ext uri="{FF2B5EF4-FFF2-40B4-BE49-F238E27FC236}">
              <a16:creationId xmlns="" xmlns:a16="http://schemas.microsoft.com/office/drawing/2014/main" id="{00000000-0008-0000-0400-000010010000}"/>
            </a:ext>
          </a:extLst>
        </xdr:cNvPr>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143527</xdr:rowOff>
    </xdr:from>
    <xdr:ext cx="736600" cy="259045"/>
    <xdr:sp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133350</xdr:rowOff>
    </xdr:from>
    <xdr:to>
      <xdr:col>74</xdr:col>
      <xdr:colOff>31750</xdr:colOff>
      <xdr:row>58</xdr:row>
      <xdr:rowOff>63500</xdr:rowOff>
    </xdr:to>
    <xdr:sp textlink="">
      <xdr:nvSpPr>
        <xdr:cNvPr id="274" name="楕円 273">
          <a:extLst>
            <a:ext uri="{FF2B5EF4-FFF2-40B4-BE49-F238E27FC236}">
              <a16:creationId xmlns="" xmlns:a16="http://schemas.microsoft.com/office/drawing/2014/main" id="{00000000-0008-0000-0400-000012010000}"/>
            </a:ext>
          </a:extLst>
        </xdr:cNvPr>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48277</xdr:rowOff>
    </xdr:from>
    <xdr:ext cx="762000" cy="259045"/>
    <xdr:sp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30480</xdr:rowOff>
    </xdr:from>
    <xdr:to>
      <xdr:col>69</xdr:col>
      <xdr:colOff>142875</xdr:colOff>
      <xdr:row>58</xdr:row>
      <xdr:rowOff>132080</xdr:rowOff>
    </xdr:to>
    <xdr:sp textlink="">
      <xdr:nvSpPr>
        <xdr:cNvPr id="276" name="楕円 275">
          <a:extLst>
            <a:ext uri="{FF2B5EF4-FFF2-40B4-BE49-F238E27FC236}">
              <a16:creationId xmlns="" xmlns:a16="http://schemas.microsoft.com/office/drawing/2014/main" id="{00000000-0008-0000-0400-000014010000}"/>
            </a:ext>
          </a:extLst>
        </xdr:cNvPr>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textlink="">
      <xdr:nvSpPr>
        <xdr:cNvPr id="277" name="テキスト ボックス 276">
          <a:extLst>
            <a:ext uri="{FF2B5EF4-FFF2-40B4-BE49-F238E27FC236}">
              <a16:creationId xmlns="" xmlns:a16="http://schemas.microsoft.com/office/drawing/2014/main" id="{00000000-0008-0000-0400-000015010000}"/>
            </a:ext>
          </a:extLst>
        </xdr:cNvPr>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163830</xdr:rowOff>
    </xdr:from>
    <xdr:to>
      <xdr:col>65</xdr:col>
      <xdr:colOff>53975</xdr:colOff>
      <xdr:row>58</xdr:row>
      <xdr:rowOff>93980</xdr:rowOff>
    </xdr:to>
    <xdr:sp textlink="">
      <xdr:nvSpPr>
        <xdr:cNvPr id="278" name="楕円 277">
          <a:extLst>
            <a:ext uri="{FF2B5EF4-FFF2-40B4-BE49-F238E27FC236}">
              <a16:creationId xmlns="" xmlns:a16="http://schemas.microsoft.com/office/drawing/2014/main" id="{00000000-0008-0000-0400-000016010000}"/>
            </a:ext>
          </a:extLst>
        </xdr:cNvPr>
        <xdr:cNvSpPr/>
      </xdr:nvSpPr>
      <xdr:spPr>
        <a:xfrm>
          <a:off x="12954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78757</xdr:rowOff>
    </xdr:from>
    <xdr:ext cx="762000" cy="259045"/>
    <xdr:sp textlink="">
      <xdr:nvSpPr>
        <xdr:cNvPr id="279" name="テキスト ボックス 278">
          <a:extLst>
            <a:ext uri="{FF2B5EF4-FFF2-40B4-BE49-F238E27FC236}">
              <a16:creationId xmlns="" xmlns:a16="http://schemas.microsoft.com/office/drawing/2014/main" id="{00000000-0008-0000-0400-000017010000}"/>
            </a:ext>
          </a:extLst>
        </xdr:cNvPr>
        <xdr:cNvSpPr txBox="1"/>
      </xdr:nvSpPr>
      <xdr:spPr>
        <a:xfrm>
          <a:off x="12623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textlink="">
      <xdr:nvSpPr>
        <xdr:cNvPr id="288" name="正方形/長方形 287">
          <a:extLst>
            <a:ext uri="{FF2B5EF4-FFF2-40B4-BE49-F238E27FC236}">
              <a16:creationId xmlns=""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textlink="">
      <xdr:nvSpPr>
        <xdr:cNvPr id="289" name="正方形/長方形 288">
          <a:extLst>
            <a:ext uri="{FF2B5EF4-FFF2-40B4-BE49-F238E27FC236}">
              <a16:creationId xmlns=""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textlink="" fLocksText="0">
      <xdr:nvSpPr>
        <xdr:cNvPr id="290" name="テキスト ボックス 289">
          <a:extLst>
            <a:ext uri="{FF2B5EF4-FFF2-40B4-BE49-F238E27FC236}">
              <a16:creationId xmlns=""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補助費等は有明生活環境施設組合負担金の増加により前年度に比べ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ポイント増加している。類似団体平均を下回ってる状況であり、引き続き行財政改革を推進し経費の削減に努める。</a:t>
          </a:r>
        </a:p>
      </xdr:txBody>
    </xdr:sp>
    <xdr:clientData/>
  </xdr:twoCellAnchor>
  <xdr:oneCellAnchor>
    <xdr:from>
      <xdr:col>62</xdr:col>
      <xdr:colOff>6350</xdr:colOff>
      <xdr:row>29</xdr:row>
      <xdr:rowOff>107950</xdr:rowOff>
    </xdr:from>
    <xdr:ext cx="298543" cy="225703"/>
    <xdr:sp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textlink="">
      <xdr:nvSpPr>
        <xdr:cNvPr id="299" name="テキスト ボックス 298">
          <a:extLst>
            <a:ext uri="{FF2B5EF4-FFF2-40B4-BE49-F238E27FC236}">
              <a16:creationId xmlns=""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textlink="">
      <xdr:nvSpPr>
        <xdr:cNvPr id="301" name="テキスト ボックス 300">
          <a:extLst>
            <a:ext uri="{FF2B5EF4-FFF2-40B4-BE49-F238E27FC236}">
              <a16:creationId xmlns=""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textlink="">
      <xdr:nvSpPr>
        <xdr:cNvPr id="303" name="補助費等グラフ枠">
          <a:extLst>
            <a:ext uri="{FF2B5EF4-FFF2-40B4-BE49-F238E27FC236}">
              <a16:creationId xmlns=""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textlink="">
      <xdr:nvSpPr>
        <xdr:cNvPr id="305" name="補助費等最小値テキスト">
          <a:extLst>
            <a:ext uri="{FF2B5EF4-FFF2-40B4-BE49-F238E27FC236}">
              <a16:creationId xmlns=""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textlink="">
      <xdr:nvSpPr>
        <xdr:cNvPr id="307" name="補助費等最大値テキスト">
          <a:extLst>
            <a:ext uri="{FF2B5EF4-FFF2-40B4-BE49-F238E27FC236}">
              <a16:creationId xmlns=""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5842</xdr:rowOff>
    </xdr:from>
    <xdr:to>
      <xdr:col>82</xdr:col>
      <xdr:colOff>107950</xdr:colOff>
      <xdr:row>35</xdr:row>
      <xdr:rowOff>19558</xdr:rowOff>
    </xdr:to>
    <xdr:cxnSp macro="">
      <xdr:nvCxnSpPr>
        <xdr:cNvPr id="309" name="直線コネクタ 308">
          <a:extLst>
            <a:ext uri="{FF2B5EF4-FFF2-40B4-BE49-F238E27FC236}">
              <a16:creationId xmlns="" xmlns:a16="http://schemas.microsoft.com/office/drawing/2014/main" id="{00000000-0008-0000-0400-000035010000}"/>
            </a:ext>
          </a:extLst>
        </xdr:cNvPr>
        <xdr:cNvCxnSpPr/>
      </xdr:nvCxnSpPr>
      <xdr:spPr>
        <a:xfrm>
          <a:off x="15671800" y="60065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textlink="">
      <xdr:nvSpPr>
        <xdr:cNvPr id="310" name="補助費等平均値テキスト">
          <a:extLst>
            <a:ext uri="{FF2B5EF4-FFF2-40B4-BE49-F238E27FC236}">
              <a16:creationId xmlns="" xmlns:a16="http://schemas.microsoft.com/office/drawing/2014/main" id="{00000000-0008-0000-0400-000036010000}"/>
            </a:ext>
          </a:extLst>
        </xdr:cNvPr>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textlink="">
      <xdr:nvSpPr>
        <xdr:cNvPr id="311" name="フローチャート: 判断 310">
          <a:extLst>
            <a:ext uri="{FF2B5EF4-FFF2-40B4-BE49-F238E27FC236}">
              <a16:creationId xmlns=""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5842</xdr:rowOff>
    </xdr:from>
    <xdr:to>
      <xdr:col>78</xdr:col>
      <xdr:colOff>69850</xdr:colOff>
      <xdr:row>35</xdr:row>
      <xdr:rowOff>46990</xdr:rowOff>
    </xdr:to>
    <xdr:cxnSp macro="">
      <xdr:nvCxnSpPr>
        <xdr:cNvPr id="312" name="直線コネクタ 311">
          <a:extLst>
            <a:ext uri="{FF2B5EF4-FFF2-40B4-BE49-F238E27FC236}">
              <a16:creationId xmlns="" xmlns:a16="http://schemas.microsoft.com/office/drawing/2014/main" id="{00000000-0008-0000-0400-000038010000}"/>
            </a:ext>
          </a:extLst>
        </xdr:cNvPr>
        <xdr:cNvCxnSpPr/>
      </xdr:nvCxnSpPr>
      <xdr:spPr>
        <a:xfrm flipV="1">
          <a:off x="14782800" y="60065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textlink="">
      <xdr:nvSpPr>
        <xdr:cNvPr id="313" name="フローチャート: 判断 312">
          <a:extLst>
            <a:ext uri="{FF2B5EF4-FFF2-40B4-BE49-F238E27FC236}">
              <a16:creationId xmlns=""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textlink="">
      <xdr:nvSpPr>
        <xdr:cNvPr id="314" name="テキスト ボックス 313">
          <a:extLst>
            <a:ext uri="{FF2B5EF4-FFF2-40B4-BE49-F238E27FC236}">
              <a16:creationId xmlns="" xmlns:a16="http://schemas.microsoft.com/office/drawing/2014/main" id="{00000000-0008-0000-0400-00003A010000}"/>
            </a:ext>
          </a:extLst>
        </xdr:cNvPr>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127000</xdr:rowOff>
    </xdr:from>
    <xdr:to>
      <xdr:col>73</xdr:col>
      <xdr:colOff>180975</xdr:colOff>
      <xdr:row>35</xdr:row>
      <xdr:rowOff>46990</xdr:rowOff>
    </xdr:to>
    <xdr:cxnSp macro="">
      <xdr:nvCxnSpPr>
        <xdr:cNvPr id="315" name="直線コネクタ 314">
          <a:extLst>
            <a:ext uri="{FF2B5EF4-FFF2-40B4-BE49-F238E27FC236}">
              <a16:creationId xmlns="" xmlns:a16="http://schemas.microsoft.com/office/drawing/2014/main" id="{00000000-0008-0000-0400-00003B010000}"/>
            </a:ext>
          </a:extLst>
        </xdr:cNvPr>
        <xdr:cNvCxnSpPr/>
      </xdr:nvCxnSpPr>
      <xdr:spPr>
        <a:xfrm>
          <a:off x="13893800" y="5956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textlink="">
      <xdr:nvSpPr>
        <xdr:cNvPr id="316" name="フローチャート: 判断 315">
          <a:extLst>
            <a:ext uri="{FF2B5EF4-FFF2-40B4-BE49-F238E27FC236}">
              <a16:creationId xmlns=""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textlink="">
      <xdr:nvSpPr>
        <xdr:cNvPr id="317" name="テキスト ボックス 316">
          <a:extLst>
            <a:ext uri="{FF2B5EF4-FFF2-40B4-BE49-F238E27FC236}">
              <a16:creationId xmlns="" xmlns:a16="http://schemas.microsoft.com/office/drawing/2014/main" id="{00000000-0008-0000-0400-00003D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127000</xdr:rowOff>
    </xdr:from>
    <xdr:to>
      <xdr:col>69</xdr:col>
      <xdr:colOff>92075</xdr:colOff>
      <xdr:row>35</xdr:row>
      <xdr:rowOff>5842</xdr:rowOff>
    </xdr:to>
    <xdr:cxnSp macro="">
      <xdr:nvCxnSpPr>
        <xdr:cNvPr id="318" name="直線コネクタ 317">
          <a:extLst>
            <a:ext uri="{FF2B5EF4-FFF2-40B4-BE49-F238E27FC236}">
              <a16:creationId xmlns="" xmlns:a16="http://schemas.microsoft.com/office/drawing/2014/main" id="{00000000-0008-0000-0400-00003E010000}"/>
            </a:ext>
          </a:extLst>
        </xdr:cNvPr>
        <xdr:cNvCxnSpPr/>
      </xdr:nvCxnSpPr>
      <xdr:spPr>
        <a:xfrm flipV="1">
          <a:off x="13004800" y="59563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textlink="">
      <xdr:nvSpPr>
        <xdr:cNvPr id="319" name="フローチャート: 判断 318">
          <a:extLst>
            <a:ext uri="{FF2B5EF4-FFF2-40B4-BE49-F238E27FC236}">
              <a16:creationId xmlns="" xmlns:a16="http://schemas.microsoft.com/office/drawing/2014/main" id="{00000000-0008-0000-0400-00003F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textlink="">
      <xdr:nvSpPr>
        <xdr:cNvPr id="321" name="フローチャート: 判断 320">
          <a:extLst>
            <a:ext uri="{FF2B5EF4-FFF2-40B4-BE49-F238E27FC236}">
              <a16:creationId xmlns=""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140208</xdr:rowOff>
    </xdr:from>
    <xdr:to>
      <xdr:col>82</xdr:col>
      <xdr:colOff>158750</xdr:colOff>
      <xdr:row>35</xdr:row>
      <xdr:rowOff>70358</xdr:rowOff>
    </xdr:to>
    <xdr:sp textlink="">
      <xdr:nvSpPr>
        <xdr:cNvPr id="328" name="楕円 327">
          <a:extLst>
            <a:ext uri="{FF2B5EF4-FFF2-40B4-BE49-F238E27FC236}">
              <a16:creationId xmlns="" xmlns:a16="http://schemas.microsoft.com/office/drawing/2014/main" id="{00000000-0008-0000-0400-000048010000}"/>
            </a:ext>
          </a:extLst>
        </xdr:cNvPr>
        <xdr:cNvSpPr/>
      </xdr:nvSpPr>
      <xdr:spPr>
        <a:xfrm>
          <a:off x="164592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156735</xdr:rowOff>
    </xdr:from>
    <xdr:ext cx="762000" cy="259045"/>
    <xdr:sp textlink="">
      <xdr:nvSpPr>
        <xdr:cNvPr id="329" name="補助費等該当値テキスト">
          <a:extLst>
            <a:ext uri="{FF2B5EF4-FFF2-40B4-BE49-F238E27FC236}">
              <a16:creationId xmlns="" xmlns:a16="http://schemas.microsoft.com/office/drawing/2014/main" id="{00000000-0008-0000-0400-000049010000}"/>
            </a:ext>
          </a:extLst>
        </xdr:cNvPr>
        <xdr:cNvSpPr txBox="1"/>
      </xdr:nvSpPr>
      <xdr:spPr>
        <a:xfrm>
          <a:off x="16598900" y="581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126492</xdr:rowOff>
    </xdr:from>
    <xdr:to>
      <xdr:col>78</xdr:col>
      <xdr:colOff>120650</xdr:colOff>
      <xdr:row>35</xdr:row>
      <xdr:rowOff>56642</xdr:rowOff>
    </xdr:to>
    <xdr:sp textlink="">
      <xdr:nvSpPr>
        <xdr:cNvPr id="330" name="楕円 329">
          <a:extLst>
            <a:ext uri="{FF2B5EF4-FFF2-40B4-BE49-F238E27FC236}">
              <a16:creationId xmlns="" xmlns:a16="http://schemas.microsoft.com/office/drawing/2014/main" id="{00000000-0008-0000-0400-00004A010000}"/>
            </a:ext>
          </a:extLst>
        </xdr:cNvPr>
        <xdr:cNvSpPr/>
      </xdr:nvSpPr>
      <xdr:spPr>
        <a:xfrm>
          <a:off x="15621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66819</xdr:rowOff>
    </xdr:from>
    <xdr:ext cx="736600" cy="259045"/>
    <xdr:sp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5290800" y="572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167640</xdr:rowOff>
    </xdr:from>
    <xdr:to>
      <xdr:col>74</xdr:col>
      <xdr:colOff>31750</xdr:colOff>
      <xdr:row>35</xdr:row>
      <xdr:rowOff>97790</xdr:rowOff>
    </xdr:to>
    <xdr:sp textlink="">
      <xdr:nvSpPr>
        <xdr:cNvPr id="332" name="楕円 331">
          <a:extLst>
            <a:ext uri="{FF2B5EF4-FFF2-40B4-BE49-F238E27FC236}">
              <a16:creationId xmlns="" xmlns:a16="http://schemas.microsoft.com/office/drawing/2014/main" id="{00000000-0008-0000-0400-00004C010000}"/>
            </a:ext>
          </a:extLst>
        </xdr:cNvPr>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107967</xdr:rowOff>
    </xdr:from>
    <xdr:ext cx="762000" cy="259045"/>
    <xdr:sp textlink="">
      <xdr:nvSpPr>
        <xdr:cNvPr id="333" name="テキスト ボックス 332">
          <a:extLst>
            <a:ext uri="{FF2B5EF4-FFF2-40B4-BE49-F238E27FC236}">
              <a16:creationId xmlns="" xmlns:a16="http://schemas.microsoft.com/office/drawing/2014/main" id="{00000000-0008-0000-0400-00004D010000}"/>
            </a:ext>
          </a:extLst>
        </xdr:cNvPr>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76200</xdr:rowOff>
    </xdr:from>
    <xdr:to>
      <xdr:col>69</xdr:col>
      <xdr:colOff>142875</xdr:colOff>
      <xdr:row>35</xdr:row>
      <xdr:rowOff>6350</xdr:rowOff>
    </xdr:to>
    <xdr:sp textlink="">
      <xdr:nvSpPr>
        <xdr:cNvPr id="334" name="楕円 333">
          <a:extLst>
            <a:ext uri="{FF2B5EF4-FFF2-40B4-BE49-F238E27FC236}">
              <a16:creationId xmlns="" xmlns:a16="http://schemas.microsoft.com/office/drawing/2014/main" id="{00000000-0008-0000-0400-00004E010000}"/>
            </a:ext>
          </a:extLst>
        </xdr:cNvPr>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16527</xdr:rowOff>
    </xdr:from>
    <xdr:ext cx="762000" cy="259045"/>
    <xdr:sp textlink="">
      <xdr:nvSpPr>
        <xdr:cNvPr id="335" name="テキスト ボックス 334">
          <a:extLst>
            <a:ext uri="{FF2B5EF4-FFF2-40B4-BE49-F238E27FC236}">
              <a16:creationId xmlns="" xmlns:a16="http://schemas.microsoft.com/office/drawing/2014/main" id="{00000000-0008-0000-0400-00004F010000}"/>
            </a:ext>
          </a:extLst>
        </xdr:cNvPr>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126492</xdr:rowOff>
    </xdr:from>
    <xdr:to>
      <xdr:col>65</xdr:col>
      <xdr:colOff>53975</xdr:colOff>
      <xdr:row>35</xdr:row>
      <xdr:rowOff>56642</xdr:rowOff>
    </xdr:to>
    <xdr:sp textlink="">
      <xdr:nvSpPr>
        <xdr:cNvPr id="336" name="楕円 335">
          <a:extLst>
            <a:ext uri="{FF2B5EF4-FFF2-40B4-BE49-F238E27FC236}">
              <a16:creationId xmlns="" xmlns:a16="http://schemas.microsoft.com/office/drawing/2014/main" id="{00000000-0008-0000-0400-000050010000}"/>
            </a:ext>
          </a:extLst>
        </xdr:cNvPr>
        <xdr:cNvSpPr/>
      </xdr:nvSpPr>
      <xdr:spPr>
        <a:xfrm>
          <a:off x="12954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66819</xdr:rowOff>
    </xdr:from>
    <xdr:ext cx="762000" cy="259045"/>
    <xdr:sp textlink="">
      <xdr:nvSpPr>
        <xdr:cNvPr id="337" name="テキスト ボックス 336">
          <a:extLst>
            <a:ext uri="{FF2B5EF4-FFF2-40B4-BE49-F238E27FC236}">
              <a16:creationId xmlns="" xmlns:a16="http://schemas.microsoft.com/office/drawing/2014/main" id="{00000000-0008-0000-0400-000051010000}"/>
            </a:ext>
          </a:extLst>
        </xdr:cNvPr>
        <xdr:cNvSpPr txBox="1"/>
      </xdr:nvSpPr>
      <xdr:spPr>
        <a:xfrm>
          <a:off x="12623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textlink="">
      <xdr:nvSpPr>
        <xdr:cNvPr id="344" name="正方形/長方形 343">
          <a:extLst>
            <a:ext uri="{FF2B5EF4-FFF2-40B4-BE49-F238E27FC236}">
              <a16:creationId xmlns=""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textlink="">
      <xdr:nvSpPr>
        <xdr:cNvPr id="345" name="正方形/長方形 344">
          <a:extLst>
            <a:ext uri="{FF2B5EF4-FFF2-40B4-BE49-F238E27FC236}">
              <a16:creationId xmlns=""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textlink="">
      <xdr:nvSpPr>
        <xdr:cNvPr id="346" name="正方形/長方形 345">
          <a:extLst>
            <a:ext uri="{FF2B5EF4-FFF2-40B4-BE49-F238E27FC236}">
              <a16:creationId xmlns=""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textlink="">
      <xdr:nvSpPr>
        <xdr:cNvPr id="347" name="正方形/長方形 346">
          <a:extLst>
            <a:ext uri="{FF2B5EF4-FFF2-40B4-BE49-F238E27FC236}">
              <a16:creationId xmlns=""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textlink="" fLocksText="0">
      <xdr:nvSpPr>
        <xdr:cNvPr id="348" name="テキスト ボックス 347">
          <a:extLst>
            <a:ext uri="{FF2B5EF4-FFF2-40B4-BE49-F238E27FC236}">
              <a16:creationId xmlns=""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年度借入の過疎対策事業債等の元利償還開始により、前年度より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ポイント増加しているが、依然として類似団体平均を下回っている。今後も新規の大規模事業等の必要性、優先順位を十分に検討しながら新規発行債の抑制に努める。</a:t>
          </a:r>
        </a:p>
      </xdr:txBody>
    </xdr:sp>
    <xdr:clientData/>
  </xdr:twoCellAnchor>
  <xdr:oneCellAnchor>
    <xdr:from>
      <xdr:col>3</xdr:col>
      <xdr:colOff>123825</xdr:colOff>
      <xdr:row>69</xdr:row>
      <xdr:rowOff>107950</xdr:rowOff>
    </xdr:from>
    <xdr:ext cx="298543" cy="225703"/>
    <xdr:sp textlink="">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textlink="">
      <xdr:nvSpPr>
        <xdr:cNvPr id="357" name="テキスト ボックス 356">
          <a:extLst>
            <a:ext uri="{FF2B5EF4-FFF2-40B4-BE49-F238E27FC236}">
              <a16:creationId xmlns=""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textlink="">
      <xdr:nvSpPr>
        <xdr:cNvPr id="359" name="テキスト ボックス 358">
          <a:extLst>
            <a:ext uri="{FF2B5EF4-FFF2-40B4-BE49-F238E27FC236}">
              <a16:creationId xmlns=""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textlink="">
      <xdr:nvSpPr>
        <xdr:cNvPr id="361" name="テキスト ボックス 360">
          <a:extLst>
            <a:ext uri="{FF2B5EF4-FFF2-40B4-BE49-F238E27FC236}">
              <a16:creationId xmlns=""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textlink="">
      <xdr:nvSpPr>
        <xdr:cNvPr id="363" name="公債費グラフ枠">
          <a:extLst>
            <a:ext uri="{FF2B5EF4-FFF2-40B4-BE49-F238E27FC236}">
              <a16:creationId xmlns=""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textlink="">
      <xdr:nvSpPr>
        <xdr:cNvPr id="365" name="公債費最小値テキスト">
          <a:extLst>
            <a:ext uri="{FF2B5EF4-FFF2-40B4-BE49-F238E27FC236}">
              <a16:creationId xmlns=""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textlink="">
      <xdr:nvSpPr>
        <xdr:cNvPr id="367" name="公債費最大値テキスト">
          <a:extLst>
            <a:ext uri="{FF2B5EF4-FFF2-40B4-BE49-F238E27FC236}">
              <a16:creationId xmlns=""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75565</xdr:rowOff>
    </xdr:from>
    <xdr:to>
      <xdr:col>24</xdr:col>
      <xdr:colOff>25400</xdr:colOff>
      <xdr:row>74</xdr:row>
      <xdr:rowOff>100330</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a:off x="3987800" y="1276286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116857</xdr:rowOff>
    </xdr:from>
    <xdr:ext cx="762000" cy="259045"/>
    <xdr:sp textlink="">
      <xdr:nvSpPr>
        <xdr:cNvPr id="370" name="公債費平均値テキスト">
          <a:extLst>
            <a:ext uri="{FF2B5EF4-FFF2-40B4-BE49-F238E27FC236}">
              <a16:creationId xmlns="" xmlns:a16="http://schemas.microsoft.com/office/drawing/2014/main" id="{00000000-0008-0000-0400-000072010000}"/>
            </a:ext>
          </a:extLst>
        </xdr:cNvPr>
        <xdr:cNvSpPr txBox="1"/>
      </xdr:nvSpPr>
      <xdr:spPr>
        <a:xfrm>
          <a:off x="4914900" y="12804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textlink="">
      <xdr:nvSpPr>
        <xdr:cNvPr id="371" name="フローチャート: 判断 370">
          <a:extLst>
            <a:ext uri="{FF2B5EF4-FFF2-40B4-BE49-F238E27FC236}">
              <a16:creationId xmlns=""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64135</xdr:rowOff>
    </xdr:from>
    <xdr:to>
      <xdr:col>19</xdr:col>
      <xdr:colOff>187325</xdr:colOff>
      <xdr:row>74</xdr:row>
      <xdr:rowOff>75565</xdr:rowOff>
    </xdr:to>
    <xdr:cxnSp macro="">
      <xdr:nvCxnSpPr>
        <xdr:cNvPr id="372" name="直線コネクタ 371">
          <a:extLst>
            <a:ext uri="{FF2B5EF4-FFF2-40B4-BE49-F238E27FC236}">
              <a16:creationId xmlns="" xmlns:a16="http://schemas.microsoft.com/office/drawing/2014/main" id="{00000000-0008-0000-0400-000074010000}"/>
            </a:ext>
          </a:extLst>
        </xdr:cNvPr>
        <xdr:cNvCxnSpPr/>
      </xdr:nvCxnSpPr>
      <xdr:spPr>
        <a:xfrm>
          <a:off x="3098800" y="127514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textlink="">
      <xdr:nvSpPr>
        <xdr:cNvPr id="373" name="フローチャート: 判断 372">
          <a:extLst>
            <a:ext uri="{FF2B5EF4-FFF2-40B4-BE49-F238E27FC236}">
              <a16:creationId xmlns=""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41275</xdr:rowOff>
    </xdr:from>
    <xdr:to>
      <xdr:col>15</xdr:col>
      <xdr:colOff>98425</xdr:colOff>
      <xdr:row>74</xdr:row>
      <xdr:rowOff>64135</xdr:rowOff>
    </xdr:to>
    <xdr:cxnSp macro="">
      <xdr:nvCxnSpPr>
        <xdr:cNvPr id="375" name="直線コネクタ 374">
          <a:extLst>
            <a:ext uri="{FF2B5EF4-FFF2-40B4-BE49-F238E27FC236}">
              <a16:creationId xmlns="" xmlns:a16="http://schemas.microsoft.com/office/drawing/2014/main" id="{00000000-0008-0000-0400-000077010000}"/>
            </a:ext>
          </a:extLst>
        </xdr:cNvPr>
        <xdr:cNvCxnSpPr/>
      </xdr:nvCxnSpPr>
      <xdr:spPr>
        <a:xfrm>
          <a:off x="2209800" y="127285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textlink="">
      <xdr:nvSpPr>
        <xdr:cNvPr id="376" name="フローチャート: 判断 375">
          <a:extLst>
            <a:ext uri="{FF2B5EF4-FFF2-40B4-BE49-F238E27FC236}">
              <a16:creationId xmlns=""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41275</xdr:rowOff>
    </xdr:from>
    <xdr:to>
      <xdr:col>11</xdr:col>
      <xdr:colOff>9525</xdr:colOff>
      <xdr:row>74</xdr:row>
      <xdr:rowOff>50800</xdr:rowOff>
    </xdr:to>
    <xdr:cxnSp macro="">
      <xdr:nvCxnSpPr>
        <xdr:cNvPr id="378" name="直線コネクタ 377">
          <a:extLst>
            <a:ext uri="{FF2B5EF4-FFF2-40B4-BE49-F238E27FC236}">
              <a16:creationId xmlns="" xmlns:a16="http://schemas.microsoft.com/office/drawing/2014/main" id="{00000000-0008-0000-0400-00007A010000}"/>
            </a:ext>
          </a:extLst>
        </xdr:cNvPr>
        <xdr:cNvCxnSpPr/>
      </xdr:nvCxnSpPr>
      <xdr:spPr>
        <a:xfrm flipV="1">
          <a:off x="1320800" y="127285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textlink="">
      <xdr:nvSpPr>
        <xdr:cNvPr id="379" name="フローチャート: 判断 378">
          <a:extLst>
            <a:ext uri="{FF2B5EF4-FFF2-40B4-BE49-F238E27FC236}">
              <a16:creationId xmlns="" xmlns:a16="http://schemas.microsoft.com/office/drawing/2014/main" id="{00000000-0008-0000-0400-00007B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52087</xdr:rowOff>
    </xdr:from>
    <xdr:ext cx="762000" cy="259045"/>
    <xdr:sp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1828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textlink="">
      <xdr:nvSpPr>
        <xdr:cNvPr id="381" name="フローチャート: 判断 380">
          <a:extLst>
            <a:ext uri="{FF2B5EF4-FFF2-40B4-BE49-F238E27FC236}">
              <a16:creationId xmlns="" xmlns:a16="http://schemas.microsoft.com/office/drawing/2014/main" id="{00000000-0008-0000-0400-00007D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52087</xdr:rowOff>
    </xdr:from>
    <xdr:ext cx="762000" cy="259045"/>
    <xdr:sp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939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textlink="">
      <xdr:nvSpPr>
        <xdr:cNvPr id="383" name="テキスト ボックス 382">
          <a:extLst>
            <a:ext uri="{FF2B5EF4-FFF2-40B4-BE49-F238E27FC236}">
              <a16:creationId xmlns=""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textlink="">
      <xdr:nvSpPr>
        <xdr:cNvPr id="386" name="テキスト ボックス 385">
          <a:extLst>
            <a:ext uri="{FF2B5EF4-FFF2-40B4-BE49-F238E27FC236}">
              <a16:creationId xmlns=""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49530</xdr:rowOff>
    </xdr:from>
    <xdr:to>
      <xdr:col>24</xdr:col>
      <xdr:colOff>76200</xdr:colOff>
      <xdr:row>74</xdr:row>
      <xdr:rowOff>151130</xdr:rowOff>
    </xdr:to>
    <xdr:sp textlink="">
      <xdr:nvSpPr>
        <xdr:cNvPr id="388" name="楕円 387">
          <a:extLst>
            <a:ext uri="{FF2B5EF4-FFF2-40B4-BE49-F238E27FC236}">
              <a16:creationId xmlns="" xmlns:a16="http://schemas.microsoft.com/office/drawing/2014/main" id="{00000000-0008-0000-0400-000084010000}"/>
            </a:ext>
          </a:extLst>
        </xdr:cNvPr>
        <xdr:cNvSpPr/>
      </xdr:nvSpPr>
      <xdr:spPr>
        <a:xfrm>
          <a:off x="47752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129557</xdr:rowOff>
    </xdr:from>
    <xdr:ext cx="762000" cy="259045"/>
    <xdr:sp textlink="">
      <xdr:nvSpPr>
        <xdr:cNvPr id="389" name="公債費該当値テキスト">
          <a:extLst>
            <a:ext uri="{FF2B5EF4-FFF2-40B4-BE49-F238E27FC236}">
              <a16:creationId xmlns="" xmlns:a16="http://schemas.microsoft.com/office/drawing/2014/main" id="{00000000-0008-0000-0400-000085010000}"/>
            </a:ext>
          </a:extLst>
        </xdr:cNvPr>
        <xdr:cNvSpPr txBox="1"/>
      </xdr:nvSpPr>
      <xdr:spPr>
        <a:xfrm>
          <a:off x="4914900" y="12645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24765</xdr:rowOff>
    </xdr:from>
    <xdr:to>
      <xdr:col>20</xdr:col>
      <xdr:colOff>38100</xdr:colOff>
      <xdr:row>74</xdr:row>
      <xdr:rowOff>126365</xdr:rowOff>
    </xdr:to>
    <xdr:sp textlink="">
      <xdr:nvSpPr>
        <xdr:cNvPr id="390" name="楕円 389">
          <a:extLst>
            <a:ext uri="{FF2B5EF4-FFF2-40B4-BE49-F238E27FC236}">
              <a16:creationId xmlns="" xmlns:a16="http://schemas.microsoft.com/office/drawing/2014/main" id="{00000000-0008-0000-0400-000086010000}"/>
            </a:ext>
          </a:extLst>
        </xdr:cNvPr>
        <xdr:cNvSpPr/>
      </xdr:nvSpPr>
      <xdr:spPr>
        <a:xfrm>
          <a:off x="3937000" y="1271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136542</xdr:rowOff>
    </xdr:from>
    <xdr:ext cx="736600" cy="259045"/>
    <xdr:sp textlink="">
      <xdr:nvSpPr>
        <xdr:cNvPr id="391" name="テキスト ボックス 390">
          <a:extLst>
            <a:ext uri="{FF2B5EF4-FFF2-40B4-BE49-F238E27FC236}">
              <a16:creationId xmlns="" xmlns:a16="http://schemas.microsoft.com/office/drawing/2014/main" id="{00000000-0008-0000-0400-000087010000}"/>
            </a:ext>
          </a:extLst>
        </xdr:cNvPr>
        <xdr:cNvSpPr txBox="1"/>
      </xdr:nvSpPr>
      <xdr:spPr>
        <a:xfrm>
          <a:off x="3606800" y="12480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13335</xdr:rowOff>
    </xdr:from>
    <xdr:to>
      <xdr:col>15</xdr:col>
      <xdr:colOff>149225</xdr:colOff>
      <xdr:row>74</xdr:row>
      <xdr:rowOff>114935</xdr:rowOff>
    </xdr:to>
    <xdr:sp textlink="">
      <xdr:nvSpPr>
        <xdr:cNvPr id="392" name="楕円 391">
          <a:extLst>
            <a:ext uri="{FF2B5EF4-FFF2-40B4-BE49-F238E27FC236}">
              <a16:creationId xmlns="" xmlns:a16="http://schemas.microsoft.com/office/drawing/2014/main" id="{00000000-0008-0000-0400-000088010000}"/>
            </a:ext>
          </a:extLst>
        </xdr:cNvPr>
        <xdr:cNvSpPr/>
      </xdr:nvSpPr>
      <xdr:spPr>
        <a:xfrm>
          <a:off x="3048000" y="127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125112</xdr:rowOff>
    </xdr:from>
    <xdr:ext cx="762000" cy="259045"/>
    <xdr:sp textlink="">
      <xdr:nvSpPr>
        <xdr:cNvPr id="393" name="テキスト ボックス 392">
          <a:extLst>
            <a:ext uri="{FF2B5EF4-FFF2-40B4-BE49-F238E27FC236}">
              <a16:creationId xmlns="" xmlns:a16="http://schemas.microsoft.com/office/drawing/2014/main" id="{00000000-0008-0000-0400-000089010000}"/>
            </a:ext>
          </a:extLst>
        </xdr:cNvPr>
        <xdr:cNvSpPr txBox="1"/>
      </xdr:nvSpPr>
      <xdr:spPr>
        <a:xfrm>
          <a:off x="2717800" y="1246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161925</xdr:rowOff>
    </xdr:from>
    <xdr:to>
      <xdr:col>11</xdr:col>
      <xdr:colOff>60325</xdr:colOff>
      <xdr:row>74</xdr:row>
      <xdr:rowOff>92075</xdr:rowOff>
    </xdr:to>
    <xdr:sp textlink="">
      <xdr:nvSpPr>
        <xdr:cNvPr id="394" name="楕円 393">
          <a:extLst>
            <a:ext uri="{FF2B5EF4-FFF2-40B4-BE49-F238E27FC236}">
              <a16:creationId xmlns="" xmlns:a16="http://schemas.microsoft.com/office/drawing/2014/main" id="{00000000-0008-0000-0400-00008A010000}"/>
            </a:ext>
          </a:extLst>
        </xdr:cNvPr>
        <xdr:cNvSpPr/>
      </xdr:nvSpPr>
      <xdr:spPr>
        <a:xfrm>
          <a:off x="2159000" y="1267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102252</xdr:rowOff>
    </xdr:from>
    <xdr:ext cx="762000" cy="259045"/>
    <xdr:sp textlink="">
      <xdr:nvSpPr>
        <xdr:cNvPr id="395" name="テキスト ボックス 394">
          <a:extLst>
            <a:ext uri="{FF2B5EF4-FFF2-40B4-BE49-F238E27FC236}">
              <a16:creationId xmlns="" xmlns:a16="http://schemas.microsoft.com/office/drawing/2014/main" id="{00000000-0008-0000-0400-00008B010000}"/>
            </a:ext>
          </a:extLst>
        </xdr:cNvPr>
        <xdr:cNvSpPr txBox="1"/>
      </xdr:nvSpPr>
      <xdr:spPr>
        <a:xfrm>
          <a:off x="1828800" y="1244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0</xdr:rowOff>
    </xdr:from>
    <xdr:to>
      <xdr:col>6</xdr:col>
      <xdr:colOff>171450</xdr:colOff>
      <xdr:row>74</xdr:row>
      <xdr:rowOff>101600</xdr:rowOff>
    </xdr:to>
    <xdr:sp textlink="">
      <xdr:nvSpPr>
        <xdr:cNvPr id="396" name="楕円 395">
          <a:extLst>
            <a:ext uri="{FF2B5EF4-FFF2-40B4-BE49-F238E27FC236}">
              <a16:creationId xmlns="" xmlns:a16="http://schemas.microsoft.com/office/drawing/2014/main" id="{00000000-0008-0000-0400-00008C010000}"/>
            </a:ext>
          </a:extLst>
        </xdr:cNvPr>
        <xdr:cNvSpPr/>
      </xdr:nvSpPr>
      <xdr:spPr>
        <a:xfrm>
          <a:off x="1270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111777</xdr:rowOff>
    </xdr:from>
    <xdr:ext cx="762000" cy="259045"/>
    <xdr:sp textlink="">
      <xdr:nvSpPr>
        <xdr:cNvPr id="397" name="テキスト ボックス 396">
          <a:extLst>
            <a:ext uri="{FF2B5EF4-FFF2-40B4-BE49-F238E27FC236}">
              <a16:creationId xmlns="" xmlns:a16="http://schemas.microsoft.com/office/drawing/2014/main" id="{00000000-0008-0000-0400-00008D010000}"/>
            </a:ext>
          </a:extLst>
        </xdr:cNvPr>
        <xdr:cNvSpPr txBox="1"/>
      </xdr:nvSpPr>
      <xdr:spPr>
        <a:xfrm>
          <a:off x="939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textlink="">
      <xdr:nvSpPr>
        <xdr:cNvPr id="405" name="正方形/長方形 404">
          <a:extLst>
            <a:ext uri="{FF2B5EF4-FFF2-40B4-BE49-F238E27FC236}">
              <a16:creationId xmlns=""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textlink="">
      <xdr:nvSpPr>
        <xdr:cNvPr id="406" name="正方形/長方形 405">
          <a:extLst>
            <a:ext uri="{FF2B5EF4-FFF2-40B4-BE49-F238E27FC236}">
              <a16:creationId xmlns=""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textlink="">
      <xdr:nvSpPr>
        <xdr:cNvPr id="407" name="正方形/長方形 406">
          <a:extLst>
            <a:ext uri="{FF2B5EF4-FFF2-40B4-BE49-F238E27FC236}">
              <a16:creationId xmlns=""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textlink="" fLocksText="0">
      <xdr:nvSpPr>
        <xdr:cNvPr id="408" name="テキスト ボックス 407">
          <a:extLst>
            <a:ext uri="{FF2B5EF4-FFF2-40B4-BE49-F238E27FC236}">
              <a16:creationId xmlns=""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公債費以外の経費は、物件費の増加等により前年度より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ポイント増加しており、類似団体平均を上回っている。行財政改革の推進を図り、人件費等経常経費の縮減に努める。</a:t>
          </a:r>
        </a:p>
      </xdr:txBody>
    </xdr:sp>
    <xdr:clientData/>
  </xdr:twoCellAnchor>
  <xdr:oneCellAnchor>
    <xdr:from>
      <xdr:col>62</xdr:col>
      <xdr:colOff>6350</xdr:colOff>
      <xdr:row>69</xdr:row>
      <xdr:rowOff>107950</xdr:rowOff>
    </xdr:from>
    <xdr:ext cx="298543" cy="225703"/>
    <xdr:sp textlink="">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textlink="">
      <xdr:nvSpPr>
        <xdr:cNvPr id="417" name="テキスト ボックス 416">
          <a:extLst>
            <a:ext uri="{FF2B5EF4-FFF2-40B4-BE49-F238E27FC236}">
              <a16:creationId xmlns=""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textlink="">
      <xdr:nvSpPr>
        <xdr:cNvPr id="419" name="テキスト ボックス 418">
          <a:extLst>
            <a:ext uri="{FF2B5EF4-FFF2-40B4-BE49-F238E27FC236}">
              <a16:creationId xmlns=""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textlink="">
      <xdr:nvSpPr>
        <xdr:cNvPr id="421" name="テキスト ボックス 420">
          <a:extLst>
            <a:ext uri="{FF2B5EF4-FFF2-40B4-BE49-F238E27FC236}">
              <a16:creationId xmlns=""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textlink="">
      <xdr:nvSpPr>
        <xdr:cNvPr id="422" name="公債費以外グラフ枠">
          <a:extLst>
            <a:ext uri="{FF2B5EF4-FFF2-40B4-BE49-F238E27FC236}">
              <a16:creationId xmlns=""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textlink="">
      <xdr:nvSpPr>
        <xdr:cNvPr id="424" name="公債費以外最小値テキスト">
          <a:extLst>
            <a:ext uri="{FF2B5EF4-FFF2-40B4-BE49-F238E27FC236}">
              <a16:creationId xmlns=""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textlink="">
      <xdr:nvSpPr>
        <xdr:cNvPr id="426" name="公債費以外最大値テキスト">
          <a:extLst>
            <a:ext uri="{FF2B5EF4-FFF2-40B4-BE49-F238E27FC236}">
              <a16:creationId xmlns=""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42418</xdr:rowOff>
    </xdr:from>
    <xdr:to>
      <xdr:col>82</xdr:col>
      <xdr:colOff>107950</xdr:colOff>
      <xdr:row>77</xdr:row>
      <xdr:rowOff>106426</xdr:rowOff>
    </xdr:to>
    <xdr:cxnSp macro="">
      <xdr:nvCxnSpPr>
        <xdr:cNvPr id="428" name="直線コネクタ 427">
          <a:extLst>
            <a:ext uri="{FF2B5EF4-FFF2-40B4-BE49-F238E27FC236}">
              <a16:creationId xmlns="" xmlns:a16="http://schemas.microsoft.com/office/drawing/2014/main" id="{00000000-0008-0000-0400-0000AC010000}"/>
            </a:ext>
          </a:extLst>
        </xdr:cNvPr>
        <xdr:cNvCxnSpPr/>
      </xdr:nvCxnSpPr>
      <xdr:spPr>
        <a:xfrm>
          <a:off x="15671800" y="1324406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textlink="">
      <xdr:nvSpPr>
        <xdr:cNvPr id="429" name="公債費以外平均値テキスト">
          <a:extLst>
            <a:ext uri="{FF2B5EF4-FFF2-40B4-BE49-F238E27FC236}">
              <a16:creationId xmlns="" xmlns:a16="http://schemas.microsoft.com/office/drawing/2014/main" id="{00000000-0008-0000-0400-0000AD010000}"/>
            </a:ext>
          </a:extLst>
        </xdr:cNvPr>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textlink="">
      <xdr:nvSpPr>
        <xdr:cNvPr id="430" name="フローチャート: 判断 429">
          <a:extLst>
            <a:ext uri="{FF2B5EF4-FFF2-40B4-BE49-F238E27FC236}">
              <a16:creationId xmlns=""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42418</xdr:rowOff>
    </xdr:from>
    <xdr:to>
      <xdr:col>78</xdr:col>
      <xdr:colOff>69850</xdr:colOff>
      <xdr:row>78</xdr:row>
      <xdr:rowOff>108713</xdr:rowOff>
    </xdr:to>
    <xdr:cxnSp macro="">
      <xdr:nvCxnSpPr>
        <xdr:cNvPr id="431" name="直線コネクタ 430">
          <a:extLst>
            <a:ext uri="{FF2B5EF4-FFF2-40B4-BE49-F238E27FC236}">
              <a16:creationId xmlns="" xmlns:a16="http://schemas.microsoft.com/office/drawing/2014/main" id="{00000000-0008-0000-0400-0000AF010000}"/>
            </a:ext>
          </a:extLst>
        </xdr:cNvPr>
        <xdr:cNvCxnSpPr/>
      </xdr:nvCxnSpPr>
      <xdr:spPr>
        <a:xfrm flipV="1">
          <a:off x="14782800" y="13244068"/>
          <a:ext cx="889000" cy="23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textlink="">
      <xdr:nvSpPr>
        <xdr:cNvPr id="432" name="フローチャート: 判断 431">
          <a:extLst>
            <a:ext uri="{FF2B5EF4-FFF2-40B4-BE49-F238E27FC236}">
              <a16:creationId xmlns=""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textlink="">
      <xdr:nvSpPr>
        <xdr:cNvPr id="433" name="テキスト ボックス 432">
          <a:extLst>
            <a:ext uri="{FF2B5EF4-FFF2-40B4-BE49-F238E27FC236}">
              <a16:creationId xmlns="" xmlns:a16="http://schemas.microsoft.com/office/drawing/2014/main" id="{00000000-0008-0000-0400-0000B1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108713</xdr:rowOff>
    </xdr:from>
    <xdr:to>
      <xdr:col>73</xdr:col>
      <xdr:colOff>180975</xdr:colOff>
      <xdr:row>79</xdr:row>
      <xdr:rowOff>56135</xdr:rowOff>
    </xdr:to>
    <xdr:cxnSp macro="">
      <xdr:nvCxnSpPr>
        <xdr:cNvPr id="434" name="直線コネクタ 433">
          <a:extLst>
            <a:ext uri="{FF2B5EF4-FFF2-40B4-BE49-F238E27FC236}">
              <a16:creationId xmlns="" xmlns:a16="http://schemas.microsoft.com/office/drawing/2014/main" id="{00000000-0008-0000-0400-0000B2010000}"/>
            </a:ext>
          </a:extLst>
        </xdr:cNvPr>
        <xdr:cNvCxnSpPr/>
      </xdr:nvCxnSpPr>
      <xdr:spPr>
        <a:xfrm flipV="1">
          <a:off x="13893800" y="13481813"/>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textlink="">
      <xdr:nvSpPr>
        <xdr:cNvPr id="435" name="フローチャート: 判断 434">
          <a:extLst>
            <a:ext uri="{FF2B5EF4-FFF2-40B4-BE49-F238E27FC236}">
              <a16:creationId xmlns=""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textlink="">
      <xdr:nvSpPr>
        <xdr:cNvPr id="436" name="テキスト ボックス 435">
          <a:extLst>
            <a:ext uri="{FF2B5EF4-FFF2-40B4-BE49-F238E27FC236}">
              <a16:creationId xmlns="" xmlns:a16="http://schemas.microsoft.com/office/drawing/2014/main" id="{00000000-0008-0000-0400-0000B4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99568</xdr:rowOff>
    </xdr:from>
    <xdr:to>
      <xdr:col>69</xdr:col>
      <xdr:colOff>92075</xdr:colOff>
      <xdr:row>79</xdr:row>
      <xdr:rowOff>56135</xdr:rowOff>
    </xdr:to>
    <xdr:cxnSp macro="">
      <xdr:nvCxnSpPr>
        <xdr:cNvPr id="437" name="直線コネクタ 436">
          <a:extLst>
            <a:ext uri="{FF2B5EF4-FFF2-40B4-BE49-F238E27FC236}">
              <a16:creationId xmlns="" xmlns:a16="http://schemas.microsoft.com/office/drawing/2014/main" id="{00000000-0008-0000-0400-0000B5010000}"/>
            </a:ext>
          </a:extLst>
        </xdr:cNvPr>
        <xdr:cNvCxnSpPr/>
      </xdr:nvCxnSpPr>
      <xdr:spPr>
        <a:xfrm>
          <a:off x="13004800" y="13472668"/>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textlink="">
      <xdr:nvSpPr>
        <xdr:cNvPr id="438" name="フローチャート: 判断 437">
          <a:extLst>
            <a:ext uri="{FF2B5EF4-FFF2-40B4-BE49-F238E27FC236}">
              <a16:creationId xmlns=""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textlink="">
      <xdr:nvSpPr>
        <xdr:cNvPr id="440" name="フローチャート: 判断 439">
          <a:extLst>
            <a:ext uri="{FF2B5EF4-FFF2-40B4-BE49-F238E27FC236}">
              <a16:creationId xmlns=""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textlink="">
      <xdr:nvSpPr>
        <xdr:cNvPr id="445" name="テキスト ボックス 444">
          <a:extLst>
            <a:ext uri="{FF2B5EF4-FFF2-40B4-BE49-F238E27FC236}">
              <a16:creationId xmlns=""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textlink="">
      <xdr:nvSpPr>
        <xdr:cNvPr id="447" name="楕円 446">
          <a:extLst>
            <a:ext uri="{FF2B5EF4-FFF2-40B4-BE49-F238E27FC236}">
              <a16:creationId xmlns="" xmlns:a16="http://schemas.microsoft.com/office/drawing/2014/main" id="{00000000-0008-0000-0400-0000BF010000}"/>
            </a:ext>
          </a:extLst>
        </xdr:cNvPr>
        <xdr:cNvSpPr/>
      </xdr:nvSpPr>
      <xdr:spPr>
        <a:xfrm>
          <a:off x="16459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27703</xdr:rowOff>
    </xdr:from>
    <xdr:ext cx="762000" cy="259045"/>
    <xdr:sp textlink="">
      <xdr:nvSpPr>
        <xdr:cNvPr id="448" name="公債費以外該当値テキスト">
          <a:extLst>
            <a:ext uri="{FF2B5EF4-FFF2-40B4-BE49-F238E27FC236}">
              <a16:creationId xmlns="" xmlns:a16="http://schemas.microsoft.com/office/drawing/2014/main" id="{00000000-0008-0000-0400-0000C0010000}"/>
            </a:ext>
          </a:extLst>
        </xdr:cNvPr>
        <xdr:cNvSpPr txBox="1"/>
      </xdr:nvSpPr>
      <xdr:spPr>
        <a:xfrm>
          <a:off x="165989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163068</xdr:rowOff>
    </xdr:from>
    <xdr:to>
      <xdr:col>78</xdr:col>
      <xdr:colOff>120650</xdr:colOff>
      <xdr:row>77</xdr:row>
      <xdr:rowOff>93218</xdr:rowOff>
    </xdr:to>
    <xdr:sp textlink="">
      <xdr:nvSpPr>
        <xdr:cNvPr id="449" name="楕円 448">
          <a:extLst>
            <a:ext uri="{FF2B5EF4-FFF2-40B4-BE49-F238E27FC236}">
              <a16:creationId xmlns="" xmlns:a16="http://schemas.microsoft.com/office/drawing/2014/main" id="{00000000-0008-0000-0400-0000C1010000}"/>
            </a:ext>
          </a:extLst>
        </xdr:cNvPr>
        <xdr:cNvSpPr/>
      </xdr:nvSpPr>
      <xdr:spPr>
        <a:xfrm>
          <a:off x="15621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77995</xdr:rowOff>
    </xdr:from>
    <xdr:ext cx="736600" cy="259045"/>
    <xdr:sp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5290800" y="1327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57913</xdr:rowOff>
    </xdr:from>
    <xdr:to>
      <xdr:col>74</xdr:col>
      <xdr:colOff>31750</xdr:colOff>
      <xdr:row>78</xdr:row>
      <xdr:rowOff>159513</xdr:rowOff>
    </xdr:to>
    <xdr:sp textlink="">
      <xdr:nvSpPr>
        <xdr:cNvPr id="451" name="楕円 450">
          <a:extLst>
            <a:ext uri="{FF2B5EF4-FFF2-40B4-BE49-F238E27FC236}">
              <a16:creationId xmlns="" xmlns:a16="http://schemas.microsoft.com/office/drawing/2014/main" id="{00000000-0008-0000-0400-0000C3010000}"/>
            </a:ext>
          </a:extLst>
        </xdr:cNvPr>
        <xdr:cNvSpPr/>
      </xdr:nvSpPr>
      <xdr:spPr>
        <a:xfrm>
          <a:off x="14732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144290</xdr:rowOff>
    </xdr:from>
    <xdr:ext cx="762000" cy="259045"/>
    <xdr:sp textlink="">
      <xdr:nvSpPr>
        <xdr:cNvPr id="452" name="テキスト ボックス 451">
          <a:extLst>
            <a:ext uri="{FF2B5EF4-FFF2-40B4-BE49-F238E27FC236}">
              <a16:creationId xmlns="" xmlns:a16="http://schemas.microsoft.com/office/drawing/2014/main" id="{00000000-0008-0000-0400-0000C4010000}"/>
            </a:ext>
          </a:extLst>
        </xdr:cNvPr>
        <xdr:cNvSpPr txBox="1"/>
      </xdr:nvSpPr>
      <xdr:spPr>
        <a:xfrm>
          <a:off x="14401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5335</xdr:rowOff>
    </xdr:from>
    <xdr:to>
      <xdr:col>69</xdr:col>
      <xdr:colOff>142875</xdr:colOff>
      <xdr:row>79</xdr:row>
      <xdr:rowOff>106935</xdr:rowOff>
    </xdr:to>
    <xdr:sp textlink="">
      <xdr:nvSpPr>
        <xdr:cNvPr id="453" name="楕円 452">
          <a:extLst>
            <a:ext uri="{FF2B5EF4-FFF2-40B4-BE49-F238E27FC236}">
              <a16:creationId xmlns="" xmlns:a16="http://schemas.microsoft.com/office/drawing/2014/main" id="{00000000-0008-0000-0400-0000C5010000}"/>
            </a:ext>
          </a:extLst>
        </xdr:cNvPr>
        <xdr:cNvSpPr/>
      </xdr:nvSpPr>
      <xdr:spPr>
        <a:xfrm>
          <a:off x="13843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91712</xdr:rowOff>
    </xdr:from>
    <xdr:ext cx="762000" cy="259045"/>
    <xdr:sp textlink="">
      <xdr:nvSpPr>
        <xdr:cNvPr id="454" name="テキスト ボックス 453">
          <a:extLst>
            <a:ext uri="{FF2B5EF4-FFF2-40B4-BE49-F238E27FC236}">
              <a16:creationId xmlns="" xmlns:a16="http://schemas.microsoft.com/office/drawing/2014/main" id="{00000000-0008-0000-0400-0000C6010000}"/>
            </a:ext>
          </a:extLst>
        </xdr:cNvPr>
        <xdr:cNvSpPr txBox="1"/>
      </xdr:nvSpPr>
      <xdr:spPr>
        <a:xfrm>
          <a:off x="13512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48768</xdr:rowOff>
    </xdr:from>
    <xdr:to>
      <xdr:col>65</xdr:col>
      <xdr:colOff>53975</xdr:colOff>
      <xdr:row>78</xdr:row>
      <xdr:rowOff>150368</xdr:rowOff>
    </xdr:to>
    <xdr:sp textlink="">
      <xdr:nvSpPr>
        <xdr:cNvPr id="455" name="楕円 454">
          <a:extLst>
            <a:ext uri="{FF2B5EF4-FFF2-40B4-BE49-F238E27FC236}">
              <a16:creationId xmlns="" xmlns:a16="http://schemas.microsoft.com/office/drawing/2014/main" id="{00000000-0008-0000-0400-0000C7010000}"/>
            </a:ext>
          </a:extLst>
        </xdr:cNvPr>
        <xdr:cNvSpPr/>
      </xdr:nvSpPr>
      <xdr:spPr>
        <a:xfrm>
          <a:off x="12954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135145</xdr:rowOff>
    </xdr:from>
    <xdr:ext cx="762000" cy="259045"/>
    <xdr:sp textlink="">
      <xdr:nvSpPr>
        <xdr:cNvPr id="456" name="テキスト ボックス 455">
          <a:extLst>
            <a:ext uri="{FF2B5EF4-FFF2-40B4-BE49-F238E27FC236}">
              <a16:creationId xmlns="" xmlns:a16="http://schemas.microsoft.com/office/drawing/2014/main" id="{00000000-0008-0000-0400-0000C8010000}"/>
            </a:ext>
          </a:extLst>
        </xdr:cNvPr>
        <xdr:cNvSpPr txBox="1"/>
      </xdr:nvSpPr>
      <xdr:spPr>
        <a:xfrm>
          <a:off x="12623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福岡県みやま市</a:t>
          </a:r>
        </a:p>
      </xdr:txBody>
    </xdr:sp>
    <xdr:clientData/>
  </xdr:twoCellAnchor>
  <xdr:twoCellAnchor>
    <xdr:from>
      <xdr:col>39</xdr:col>
      <xdr:colOff>1066800</xdr:colOff>
      <xdr:row>0</xdr:row>
      <xdr:rowOff>0</xdr:rowOff>
    </xdr:from>
    <xdr:to>
      <xdr:col>41</xdr:col>
      <xdr:colOff>501650</xdr:colOff>
      <xdr:row>2</xdr:row>
      <xdr:rowOff>38100</xdr:rowOff>
    </xdr:to>
    <xdr:sp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textlink="">
      <xdr:nvSpPr>
        <xdr:cNvPr id="45" name="テキスト ボックス 44">
          <a:extLst>
            <a:ext uri="{FF2B5EF4-FFF2-40B4-BE49-F238E27FC236}">
              <a16:creationId xmlns=""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textlink="">
      <xdr:nvSpPr>
        <xdr:cNvPr id="46" name="人口1人当たり決算額の推移グラフ枠130">
          <a:extLst>
            <a:ext uri="{FF2B5EF4-FFF2-40B4-BE49-F238E27FC236}">
              <a16:creationId xmlns=""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textlink="">
      <xdr:nvSpPr>
        <xdr:cNvPr id="48" name="人口1人当たり決算額の推移最小値テキスト130">
          <a:extLst>
            <a:ext uri="{FF2B5EF4-FFF2-40B4-BE49-F238E27FC236}">
              <a16:creationId xmlns=""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textlink="">
      <xdr:nvSpPr>
        <xdr:cNvPr id="50" name="人口1人当たり決算額の推移最大値テキスト130">
          <a:extLst>
            <a:ext uri="{FF2B5EF4-FFF2-40B4-BE49-F238E27FC236}">
              <a16:creationId xmlns=""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78689</xdr:rowOff>
    </xdr:from>
    <xdr:to>
      <xdr:col>29</xdr:col>
      <xdr:colOff>127000</xdr:colOff>
      <xdr:row>18</xdr:row>
      <xdr:rowOff>91077</xdr:rowOff>
    </xdr:to>
    <xdr:cxnSp macro="">
      <xdr:nvCxnSpPr>
        <xdr:cNvPr id="52" name="直線コネクタ 51">
          <a:extLst>
            <a:ext uri="{FF2B5EF4-FFF2-40B4-BE49-F238E27FC236}">
              <a16:creationId xmlns="" xmlns:a16="http://schemas.microsoft.com/office/drawing/2014/main" id="{00000000-0008-0000-0500-000034000000}"/>
            </a:ext>
          </a:extLst>
        </xdr:cNvPr>
        <xdr:cNvCxnSpPr/>
      </xdr:nvCxnSpPr>
      <xdr:spPr bwMode="auto">
        <a:xfrm flipV="1">
          <a:off x="5003800" y="3212414"/>
          <a:ext cx="647700" cy="12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9560</xdr:rowOff>
    </xdr:from>
    <xdr:ext cx="762000" cy="259045"/>
    <xdr:sp textlink="">
      <xdr:nvSpPr>
        <xdr:cNvPr id="53" name="人口1人当たり決算額の推移平均値テキスト130">
          <a:extLst>
            <a:ext uri="{FF2B5EF4-FFF2-40B4-BE49-F238E27FC236}">
              <a16:creationId xmlns="" xmlns:a16="http://schemas.microsoft.com/office/drawing/2014/main" id="{00000000-0008-0000-0500-000035000000}"/>
            </a:ext>
          </a:extLst>
        </xdr:cNvPr>
        <xdr:cNvSpPr txBox="1"/>
      </xdr:nvSpPr>
      <xdr:spPr>
        <a:xfrm>
          <a:off x="5740400" y="2800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91077</xdr:rowOff>
    </xdr:from>
    <xdr:to>
      <xdr:col>26</xdr:col>
      <xdr:colOff>50800</xdr:colOff>
      <xdr:row>18</xdr:row>
      <xdr:rowOff>109267</xdr:rowOff>
    </xdr:to>
    <xdr:cxnSp macro="">
      <xdr:nvCxnSpPr>
        <xdr:cNvPr id="55" name="直線コネクタ 54">
          <a:extLst>
            <a:ext uri="{FF2B5EF4-FFF2-40B4-BE49-F238E27FC236}">
              <a16:creationId xmlns="" xmlns:a16="http://schemas.microsoft.com/office/drawing/2014/main" id="{00000000-0008-0000-0500-000037000000}"/>
            </a:ext>
          </a:extLst>
        </xdr:cNvPr>
        <xdr:cNvCxnSpPr/>
      </xdr:nvCxnSpPr>
      <xdr:spPr bwMode="auto">
        <a:xfrm flipV="1">
          <a:off x="4305300" y="3224802"/>
          <a:ext cx="698500" cy="18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textlink="">
      <xdr:nvSpPr>
        <xdr:cNvPr id="56" name="フローチャート: 判断 55">
          <a:extLst>
            <a:ext uri="{FF2B5EF4-FFF2-40B4-BE49-F238E27FC236}">
              <a16:creationId xmlns=""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116469</xdr:rowOff>
    </xdr:from>
    <xdr:ext cx="736600" cy="259045"/>
    <xdr:sp textlink="">
      <xdr:nvSpPr>
        <xdr:cNvPr id="57" name="テキスト ボックス 56">
          <a:extLst>
            <a:ext uri="{FF2B5EF4-FFF2-40B4-BE49-F238E27FC236}">
              <a16:creationId xmlns="" xmlns:a16="http://schemas.microsoft.com/office/drawing/2014/main" id="{00000000-0008-0000-0500-000039000000}"/>
            </a:ext>
          </a:extLst>
        </xdr:cNvPr>
        <xdr:cNvSpPr txBox="1"/>
      </xdr:nvSpPr>
      <xdr:spPr>
        <a:xfrm>
          <a:off x="4622800" y="273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109267</xdr:rowOff>
    </xdr:from>
    <xdr:to>
      <xdr:col>22</xdr:col>
      <xdr:colOff>114300</xdr:colOff>
      <xdr:row>18</xdr:row>
      <xdr:rowOff>122733</xdr:rowOff>
    </xdr:to>
    <xdr:cxnSp macro="">
      <xdr:nvCxnSpPr>
        <xdr:cNvPr id="58" name="直線コネクタ 57">
          <a:extLst>
            <a:ext uri="{FF2B5EF4-FFF2-40B4-BE49-F238E27FC236}">
              <a16:creationId xmlns="" xmlns:a16="http://schemas.microsoft.com/office/drawing/2014/main" id="{00000000-0008-0000-0500-00003A000000}"/>
            </a:ext>
          </a:extLst>
        </xdr:cNvPr>
        <xdr:cNvCxnSpPr/>
      </xdr:nvCxnSpPr>
      <xdr:spPr bwMode="auto">
        <a:xfrm flipV="1">
          <a:off x="3606800" y="3242992"/>
          <a:ext cx="698500" cy="13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textlink="">
      <xdr:nvSpPr>
        <xdr:cNvPr id="59" name="フローチャート: 判断 58">
          <a:extLst>
            <a:ext uri="{FF2B5EF4-FFF2-40B4-BE49-F238E27FC236}">
              <a16:creationId xmlns=""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161710</xdr:rowOff>
    </xdr:from>
    <xdr:ext cx="762000" cy="259045"/>
    <xdr:sp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3924300" y="27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122733</xdr:rowOff>
    </xdr:from>
    <xdr:to>
      <xdr:col>18</xdr:col>
      <xdr:colOff>177800</xdr:colOff>
      <xdr:row>18</xdr:row>
      <xdr:rowOff>138778</xdr:rowOff>
    </xdr:to>
    <xdr:cxnSp macro="">
      <xdr:nvCxnSpPr>
        <xdr:cNvPr id="61" name="直線コネクタ 60">
          <a:extLst>
            <a:ext uri="{FF2B5EF4-FFF2-40B4-BE49-F238E27FC236}">
              <a16:creationId xmlns="" xmlns:a16="http://schemas.microsoft.com/office/drawing/2014/main" id="{00000000-0008-0000-0500-00003D000000}"/>
            </a:ext>
          </a:extLst>
        </xdr:cNvPr>
        <xdr:cNvCxnSpPr/>
      </xdr:nvCxnSpPr>
      <xdr:spPr bwMode="auto">
        <a:xfrm flipV="1">
          <a:off x="2908300" y="3256458"/>
          <a:ext cx="698500" cy="16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22547</xdr:rowOff>
    </xdr:from>
    <xdr:ext cx="762000" cy="259045"/>
    <xdr:sp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3225800" y="281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textlink="">
      <xdr:nvSpPr>
        <xdr:cNvPr id="64" name="フローチャート: 判断 63">
          <a:extLst>
            <a:ext uri="{FF2B5EF4-FFF2-40B4-BE49-F238E27FC236}">
              <a16:creationId xmlns=""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40051</xdr:rowOff>
    </xdr:from>
    <xdr:ext cx="762000" cy="259045"/>
    <xdr:sp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2527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textlink="">
      <xdr:nvSpPr>
        <xdr:cNvPr id="69" name="テキスト ボックス 68">
          <a:extLst>
            <a:ext uri="{FF2B5EF4-FFF2-40B4-BE49-F238E27FC236}">
              <a16:creationId xmlns=""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textlink="">
      <xdr:nvSpPr>
        <xdr:cNvPr id="70" name="テキスト ボックス 69">
          <a:extLst>
            <a:ext uri="{FF2B5EF4-FFF2-40B4-BE49-F238E27FC236}">
              <a16:creationId xmlns=""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27889</xdr:rowOff>
    </xdr:from>
    <xdr:to>
      <xdr:col>29</xdr:col>
      <xdr:colOff>177800</xdr:colOff>
      <xdr:row>18</xdr:row>
      <xdr:rowOff>129489</xdr:rowOff>
    </xdr:to>
    <xdr:sp textlink="">
      <xdr:nvSpPr>
        <xdr:cNvPr id="71" name="楕円 70">
          <a:extLst>
            <a:ext uri="{FF2B5EF4-FFF2-40B4-BE49-F238E27FC236}">
              <a16:creationId xmlns="" xmlns:a16="http://schemas.microsoft.com/office/drawing/2014/main" id="{00000000-0008-0000-0500-000047000000}"/>
            </a:ext>
          </a:extLst>
        </xdr:cNvPr>
        <xdr:cNvSpPr/>
      </xdr:nvSpPr>
      <xdr:spPr bwMode="auto">
        <a:xfrm>
          <a:off x="5600700" y="3161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171416</xdr:rowOff>
    </xdr:from>
    <xdr:ext cx="762000" cy="259045"/>
    <xdr:sp textlink="">
      <xdr:nvSpPr>
        <xdr:cNvPr id="72" name="人口1人当たり決算額の推移該当値テキスト130">
          <a:extLst>
            <a:ext uri="{FF2B5EF4-FFF2-40B4-BE49-F238E27FC236}">
              <a16:creationId xmlns="" xmlns:a16="http://schemas.microsoft.com/office/drawing/2014/main" id="{00000000-0008-0000-0500-000048000000}"/>
            </a:ext>
          </a:extLst>
        </xdr:cNvPr>
        <xdr:cNvSpPr txBox="1"/>
      </xdr:nvSpPr>
      <xdr:spPr>
        <a:xfrm>
          <a:off x="5740400" y="313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40277</xdr:rowOff>
    </xdr:from>
    <xdr:to>
      <xdr:col>26</xdr:col>
      <xdr:colOff>101600</xdr:colOff>
      <xdr:row>18</xdr:row>
      <xdr:rowOff>141877</xdr:rowOff>
    </xdr:to>
    <xdr:sp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953000" y="3174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126654</xdr:rowOff>
    </xdr:from>
    <xdr:ext cx="736600" cy="259045"/>
    <xdr:sp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4622800" y="3260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58467</xdr:rowOff>
    </xdr:from>
    <xdr:to>
      <xdr:col>22</xdr:col>
      <xdr:colOff>165100</xdr:colOff>
      <xdr:row>18</xdr:row>
      <xdr:rowOff>160067</xdr:rowOff>
    </xdr:to>
    <xdr:sp textlink="">
      <xdr:nvSpPr>
        <xdr:cNvPr id="75" name="楕円 74">
          <a:extLst>
            <a:ext uri="{FF2B5EF4-FFF2-40B4-BE49-F238E27FC236}">
              <a16:creationId xmlns="" xmlns:a16="http://schemas.microsoft.com/office/drawing/2014/main" id="{00000000-0008-0000-0500-00004B000000}"/>
            </a:ext>
          </a:extLst>
        </xdr:cNvPr>
        <xdr:cNvSpPr/>
      </xdr:nvSpPr>
      <xdr:spPr bwMode="auto">
        <a:xfrm>
          <a:off x="4254500" y="3192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144844</xdr:rowOff>
    </xdr:from>
    <xdr:ext cx="762000" cy="259045"/>
    <xdr:sp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924300" y="327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71933</xdr:rowOff>
    </xdr:from>
    <xdr:to>
      <xdr:col>19</xdr:col>
      <xdr:colOff>38100</xdr:colOff>
      <xdr:row>19</xdr:row>
      <xdr:rowOff>2083</xdr:rowOff>
    </xdr:to>
    <xdr:sp textlink="">
      <xdr:nvSpPr>
        <xdr:cNvPr id="77" name="楕円 76">
          <a:extLst>
            <a:ext uri="{FF2B5EF4-FFF2-40B4-BE49-F238E27FC236}">
              <a16:creationId xmlns="" xmlns:a16="http://schemas.microsoft.com/office/drawing/2014/main" id="{00000000-0008-0000-0500-00004D000000}"/>
            </a:ext>
          </a:extLst>
        </xdr:cNvPr>
        <xdr:cNvSpPr/>
      </xdr:nvSpPr>
      <xdr:spPr bwMode="auto">
        <a:xfrm>
          <a:off x="3556000" y="3205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158310</xdr:rowOff>
    </xdr:from>
    <xdr:ext cx="762000" cy="259045"/>
    <xdr:sp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3225800" y="3292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87978</xdr:rowOff>
    </xdr:from>
    <xdr:to>
      <xdr:col>15</xdr:col>
      <xdr:colOff>101600</xdr:colOff>
      <xdr:row>19</xdr:row>
      <xdr:rowOff>18128</xdr:rowOff>
    </xdr:to>
    <xdr:sp textlink="">
      <xdr:nvSpPr>
        <xdr:cNvPr id="79" name="楕円 78">
          <a:extLst>
            <a:ext uri="{FF2B5EF4-FFF2-40B4-BE49-F238E27FC236}">
              <a16:creationId xmlns="" xmlns:a16="http://schemas.microsoft.com/office/drawing/2014/main" id="{00000000-0008-0000-0500-00004F000000}"/>
            </a:ext>
          </a:extLst>
        </xdr:cNvPr>
        <xdr:cNvSpPr/>
      </xdr:nvSpPr>
      <xdr:spPr bwMode="auto">
        <a:xfrm>
          <a:off x="2857500" y="3221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2905</xdr:rowOff>
    </xdr:from>
    <xdr:ext cx="762000" cy="259045"/>
    <xdr:sp textlink="">
      <xdr:nvSpPr>
        <xdr:cNvPr id="80" name="テキスト ボックス 79">
          <a:extLst>
            <a:ext uri="{FF2B5EF4-FFF2-40B4-BE49-F238E27FC236}">
              <a16:creationId xmlns="" xmlns:a16="http://schemas.microsoft.com/office/drawing/2014/main" id="{00000000-0008-0000-0500-000050000000}"/>
            </a:ext>
          </a:extLst>
        </xdr:cNvPr>
        <xdr:cNvSpPr txBox="1"/>
      </xdr:nvSpPr>
      <xdr:spPr>
        <a:xfrm>
          <a:off x="2527300" y="3308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textlink="">
      <xdr:nvSpPr>
        <xdr:cNvPr id="82" name="角丸四角形 81">
          <a:extLst>
            <a:ext uri="{FF2B5EF4-FFF2-40B4-BE49-F238E27FC236}">
              <a16:creationId xmlns=""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textlink="">
      <xdr:nvSpPr>
        <xdr:cNvPr id="84" name="正方形/長方形 83">
          <a:extLst>
            <a:ext uri="{FF2B5EF4-FFF2-40B4-BE49-F238E27FC236}">
              <a16:creationId xmlns=""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textlink="">
      <xdr:nvSpPr>
        <xdr:cNvPr id="85" name="正方形/長方形 84">
          <a:extLst>
            <a:ext uri="{FF2B5EF4-FFF2-40B4-BE49-F238E27FC236}">
              <a16:creationId xmlns=""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textlink="">
      <xdr:nvSpPr>
        <xdr:cNvPr id="91" name="楕円 90">
          <a:extLst>
            <a:ext uri="{FF2B5EF4-FFF2-40B4-BE49-F238E27FC236}">
              <a16:creationId xmlns=""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textlink="">
      <xdr:nvSpPr>
        <xdr:cNvPr id="92" name="フローチャート: 判断 91">
          <a:extLst>
            <a:ext uri="{FF2B5EF4-FFF2-40B4-BE49-F238E27FC236}">
              <a16:creationId xmlns=""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textlink="">
      <xdr:nvSpPr>
        <xdr:cNvPr id="93" name="正方形/長方形 92">
          <a:extLst>
            <a:ext uri="{FF2B5EF4-FFF2-40B4-BE49-F238E27FC236}">
              <a16:creationId xmlns=""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textlink="">
      <xdr:nvSpPr>
        <xdr:cNvPr id="94" name="テキスト ボックス 93">
          <a:extLst>
            <a:ext uri="{FF2B5EF4-FFF2-40B4-BE49-F238E27FC236}">
              <a16:creationId xmlns=""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textlink="">
      <xdr:nvSpPr>
        <xdr:cNvPr id="103" name="テキスト ボックス 102">
          <a:extLst>
            <a:ext uri="{FF2B5EF4-FFF2-40B4-BE49-F238E27FC236}">
              <a16:creationId xmlns=""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textlink="">
      <xdr:nvSpPr>
        <xdr:cNvPr id="105" name="テキスト ボックス 104">
          <a:extLst>
            <a:ext uri="{FF2B5EF4-FFF2-40B4-BE49-F238E27FC236}">
              <a16:creationId xmlns=""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textlink="">
      <xdr:nvSpPr>
        <xdr:cNvPr id="107" name="テキスト ボックス 106">
          <a:extLst>
            <a:ext uri="{FF2B5EF4-FFF2-40B4-BE49-F238E27FC236}">
              <a16:creationId xmlns=""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textlink="">
      <xdr:nvSpPr>
        <xdr:cNvPr id="108" name="人口1人当たり決算額の推移グラフ枠445">
          <a:extLst>
            <a:ext uri="{FF2B5EF4-FFF2-40B4-BE49-F238E27FC236}">
              <a16:creationId xmlns=""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textlink="">
      <xdr:nvSpPr>
        <xdr:cNvPr id="110" name="人口1人当たり決算額の推移最小値テキスト445">
          <a:extLst>
            <a:ext uri="{FF2B5EF4-FFF2-40B4-BE49-F238E27FC236}">
              <a16:creationId xmlns=""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textlink="">
      <xdr:nvSpPr>
        <xdr:cNvPr id="112" name="人口1人当たり決算額の推移最大値テキスト445">
          <a:extLst>
            <a:ext uri="{FF2B5EF4-FFF2-40B4-BE49-F238E27FC236}">
              <a16:creationId xmlns=""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26831</xdr:rowOff>
    </xdr:from>
    <xdr:to>
      <xdr:col>29</xdr:col>
      <xdr:colOff>127000</xdr:colOff>
      <xdr:row>38</xdr:row>
      <xdr:rowOff>35796</xdr:rowOff>
    </xdr:to>
    <xdr:cxnSp macro="">
      <xdr:nvCxnSpPr>
        <xdr:cNvPr id="114" name="直線コネクタ 113">
          <a:extLst>
            <a:ext uri="{FF2B5EF4-FFF2-40B4-BE49-F238E27FC236}">
              <a16:creationId xmlns="" xmlns:a16="http://schemas.microsoft.com/office/drawing/2014/main" id="{00000000-0008-0000-0500-000072000000}"/>
            </a:ext>
          </a:extLst>
        </xdr:cNvPr>
        <xdr:cNvCxnSpPr/>
      </xdr:nvCxnSpPr>
      <xdr:spPr bwMode="auto">
        <a:xfrm flipV="1">
          <a:off x="5003800" y="7494431"/>
          <a:ext cx="647700" cy="8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textlink="">
      <xdr:nvSpPr>
        <xdr:cNvPr id="115" name="人口1人当たり決算額の推移平均値テキスト445">
          <a:extLst>
            <a:ext uri="{FF2B5EF4-FFF2-40B4-BE49-F238E27FC236}">
              <a16:creationId xmlns="" xmlns:a16="http://schemas.microsoft.com/office/drawing/2014/main" id="{00000000-0008-0000-0500-000073000000}"/>
            </a:ext>
          </a:extLst>
        </xdr:cNvPr>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textlink="">
      <xdr:nvSpPr>
        <xdr:cNvPr id="116" name="フローチャート: 判断 115">
          <a:extLst>
            <a:ext uri="{FF2B5EF4-FFF2-40B4-BE49-F238E27FC236}">
              <a16:creationId xmlns=""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35796</xdr:rowOff>
    </xdr:from>
    <xdr:to>
      <xdr:col>26</xdr:col>
      <xdr:colOff>50800</xdr:colOff>
      <xdr:row>38</xdr:row>
      <xdr:rowOff>42799</xdr:rowOff>
    </xdr:to>
    <xdr:cxnSp macro="">
      <xdr:nvCxnSpPr>
        <xdr:cNvPr id="117" name="直線コネクタ 116">
          <a:extLst>
            <a:ext uri="{FF2B5EF4-FFF2-40B4-BE49-F238E27FC236}">
              <a16:creationId xmlns="" xmlns:a16="http://schemas.microsoft.com/office/drawing/2014/main" id="{00000000-0008-0000-0500-000075000000}"/>
            </a:ext>
          </a:extLst>
        </xdr:cNvPr>
        <xdr:cNvCxnSpPr/>
      </xdr:nvCxnSpPr>
      <xdr:spPr bwMode="auto">
        <a:xfrm flipV="1">
          <a:off x="4305300" y="7503396"/>
          <a:ext cx="698500" cy="7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textlink="">
      <xdr:nvSpPr>
        <xdr:cNvPr id="118" name="フローチャート: 判断 117">
          <a:extLst>
            <a:ext uri="{FF2B5EF4-FFF2-40B4-BE49-F238E27FC236}">
              <a16:creationId xmlns=""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textlink="">
      <xdr:nvSpPr>
        <xdr:cNvPr id="119" name="テキスト ボックス 118">
          <a:extLst>
            <a:ext uri="{FF2B5EF4-FFF2-40B4-BE49-F238E27FC236}">
              <a16:creationId xmlns="" xmlns:a16="http://schemas.microsoft.com/office/drawing/2014/main" id="{00000000-0008-0000-0500-000077000000}"/>
            </a:ext>
          </a:extLst>
        </xdr:cNvPr>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42799</xdr:rowOff>
    </xdr:from>
    <xdr:to>
      <xdr:col>22</xdr:col>
      <xdr:colOff>114300</xdr:colOff>
      <xdr:row>38</xdr:row>
      <xdr:rowOff>51878</xdr:rowOff>
    </xdr:to>
    <xdr:cxnSp macro="">
      <xdr:nvCxnSpPr>
        <xdr:cNvPr id="120" name="直線コネクタ 119">
          <a:extLst>
            <a:ext uri="{FF2B5EF4-FFF2-40B4-BE49-F238E27FC236}">
              <a16:creationId xmlns="" xmlns:a16="http://schemas.microsoft.com/office/drawing/2014/main" id="{00000000-0008-0000-0500-000078000000}"/>
            </a:ext>
          </a:extLst>
        </xdr:cNvPr>
        <xdr:cNvCxnSpPr/>
      </xdr:nvCxnSpPr>
      <xdr:spPr bwMode="auto">
        <a:xfrm flipV="1">
          <a:off x="3606800" y="7510399"/>
          <a:ext cx="698500" cy="9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textlink="">
      <xdr:nvSpPr>
        <xdr:cNvPr id="121" name="フローチャート: 判断 120">
          <a:extLst>
            <a:ext uri="{FF2B5EF4-FFF2-40B4-BE49-F238E27FC236}">
              <a16:creationId xmlns=""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54410</xdr:rowOff>
    </xdr:from>
    <xdr:ext cx="762000" cy="259045"/>
    <xdr:sp textlink="">
      <xdr:nvSpPr>
        <xdr:cNvPr id="122" name="テキスト ボックス 121">
          <a:extLst>
            <a:ext uri="{FF2B5EF4-FFF2-40B4-BE49-F238E27FC236}">
              <a16:creationId xmlns="" xmlns:a16="http://schemas.microsoft.com/office/drawing/2014/main" id="{00000000-0008-0000-0500-00007A000000}"/>
            </a:ext>
          </a:extLst>
        </xdr:cNvPr>
        <xdr:cNvSpPr txBox="1"/>
      </xdr:nvSpPr>
      <xdr:spPr>
        <a:xfrm>
          <a:off x="3924300" y="71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49006</xdr:rowOff>
    </xdr:from>
    <xdr:to>
      <xdr:col>18</xdr:col>
      <xdr:colOff>177800</xdr:colOff>
      <xdr:row>38</xdr:row>
      <xdr:rowOff>51878</xdr:rowOff>
    </xdr:to>
    <xdr:cxnSp macro="">
      <xdr:nvCxnSpPr>
        <xdr:cNvPr id="123" name="直線コネクタ 122">
          <a:extLst>
            <a:ext uri="{FF2B5EF4-FFF2-40B4-BE49-F238E27FC236}">
              <a16:creationId xmlns="" xmlns:a16="http://schemas.microsoft.com/office/drawing/2014/main" id="{00000000-0008-0000-0500-00007B000000}"/>
            </a:ext>
          </a:extLst>
        </xdr:cNvPr>
        <xdr:cNvCxnSpPr/>
      </xdr:nvCxnSpPr>
      <xdr:spPr bwMode="auto">
        <a:xfrm>
          <a:off x="2908300" y="7516606"/>
          <a:ext cx="698500" cy="2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textlink="">
      <xdr:nvSpPr>
        <xdr:cNvPr id="124" name="フローチャート: 判断 123">
          <a:extLst>
            <a:ext uri="{FF2B5EF4-FFF2-40B4-BE49-F238E27FC236}">
              <a16:creationId xmlns=""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51804</xdr:rowOff>
    </xdr:from>
    <xdr:ext cx="762000" cy="259045"/>
    <xdr:sp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32258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textlink="">
      <xdr:nvSpPr>
        <xdr:cNvPr id="126" name="フローチャート: 判断 125">
          <a:extLst>
            <a:ext uri="{FF2B5EF4-FFF2-40B4-BE49-F238E27FC236}">
              <a16:creationId xmlns=""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51701</xdr:rowOff>
    </xdr:from>
    <xdr:ext cx="762000" cy="259045"/>
    <xdr:sp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25273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318931</xdr:rowOff>
    </xdr:from>
    <xdr:to>
      <xdr:col>29</xdr:col>
      <xdr:colOff>177800</xdr:colOff>
      <xdr:row>38</xdr:row>
      <xdr:rowOff>77631</xdr:rowOff>
    </xdr:to>
    <xdr:sp textlink="">
      <xdr:nvSpPr>
        <xdr:cNvPr id="133" name="楕円 132">
          <a:extLst>
            <a:ext uri="{FF2B5EF4-FFF2-40B4-BE49-F238E27FC236}">
              <a16:creationId xmlns="" xmlns:a16="http://schemas.microsoft.com/office/drawing/2014/main" id="{00000000-0008-0000-0500-000085000000}"/>
            </a:ext>
          </a:extLst>
        </xdr:cNvPr>
        <xdr:cNvSpPr/>
      </xdr:nvSpPr>
      <xdr:spPr bwMode="auto">
        <a:xfrm>
          <a:off x="5600700" y="7443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234219</xdr:rowOff>
    </xdr:from>
    <xdr:ext cx="762000" cy="259045"/>
    <xdr:sp textlink="">
      <xdr:nvSpPr>
        <xdr:cNvPr id="134" name="人口1人当たり決算額の推移該当値テキスト445">
          <a:extLst>
            <a:ext uri="{FF2B5EF4-FFF2-40B4-BE49-F238E27FC236}">
              <a16:creationId xmlns="" xmlns:a16="http://schemas.microsoft.com/office/drawing/2014/main" id="{00000000-0008-0000-0500-000086000000}"/>
            </a:ext>
          </a:extLst>
        </xdr:cNvPr>
        <xdr:cNvSpPr txBox="1"/>
      </xdr:nvSpPr>
      <xdr:spPr>
        <a:xfrm>
          <a:off x="5740400" y="735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327896</xdr:rowOff>
    </xdr:from>
    <xdr:to>
      <xdr:col>26</xdr:col>
      <xdr:colOff>101600</xdr:colOff>
      <xdr:row>38</xdr:row>
      <xdr:rowOff>86596</xdr:rowOff>
    </xdr:to>
    <xdr:sp textlink="">
      <xdr:nvSpPr>
        <xdr:cNvPr id="135" name="楕円 134">
          <a:extLst>
            <a:ext uri="{FF2B5EF4-FFF2-40B4-BE49-F238E27FC236}">
              <a16:creationId xmlns="" xmlns:a16="http://schemas.microsoft.com/office/drawing/2014/main" id="{00000000-0008-0000-0500-000087000000}"/>
            </a:ext>
          </a:extLst>
        </xdr:cNvPr>
        <xdr:cNvSpPr/>
      </xdr:nvSpPr>
      <xdr:spPr bwMode="auto">
        <a:xfrm>
          <a:off x="4953000" y="7452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71373</xdr:rowOff>
    </xdr:from>
    <xdr:ext cx="736600" cy="259045"/>
    <xdr:sp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4622800" y="753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334899</xdr:rowOff>
    </xdr:from>
    <xdr:to>
      <xdr:col>22</xdr:col>
      <xdr:colOff>165100</xdr:colOff>
      <xdr:row>38</xdr:row>
      <xdr:rowOff>93599</xdr:rowOff>
    </xdr:to>
    <xdr:sp textlink="">
      <xdr:nvSpPr>
        <xdr:cNvPr id="137" name="楕円 136">
          <a:extLst>
            <a:ext uri="{FF2B5EF4-FFF2-40B4-BE49-F238E27FC236}">
              <a16:creationId xmlns="" xmlns:a16="http://schemas.microsoft.com/office/drawing/2014/main" id="{00000000-0008-0000-0500-000089000000}"/>
            </a:ext>
          </a:extLst>
        </xdr:cNvPr>
        <xdr:cNvSpPr/>
      </xdr:nvSpPr>
      <xdr:spPr bwMode="auto">
        <a:xfrm>
          <a:off x="4254500" y="7459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78376</xdr:rowOff>
    </xdr:from>
    <xdr:ext cx="762000" cy="259045"/>
    <xdr:sp textlink="">
      <xdr:nvSpPr>
        <xdr:cNvPr id="138" name="テキスト ボックス 137">
          <a:extLst>
            <a:ext uri="{FF2B5EF4-FFF2-40B4-BE49-F238E27FC236}">
              <a16:creationId xmlns="" xmlns:a16="http://schemas.microsoft.com/office/drawing/2014/main" id="{00000000-0008-0000-0500-00008A000000}"/>
            </a:ext>
          </a:extLst>
        </xdr:cNvPr>
        <xdr:cNvSpPr txBox="1"/>
      </xdr:nvSpPr>
      <xdr:spPr>
        <a:xfrm>
          <a:off x="3924300" y="754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38</xdr:row>
      <xdr:rowOff>1078</xdr:rowOff>
    </xdr:from>
    <xdr:to>
      <xdr:col>19</xdr:col>
      <xdr:colOff>38100</xdr:colOff>
      <xdr:row>38</xdr:row>
      <xdr:rowOff>102678</xdr:rowOff>
    </xdr:to>
    <xdr:sp textlink="">
      <xdr:nvSpPr>
        <xdr:cNvPr id="139" name="楕円 138">
          <a:extLst>
            <a:ext uri="{FF2B5EF4-FFF2-40B4-BE49-F238E27FC236}">
              <a16:creationId xmlns="" xmlns:a16="http://schemas.microsoft.com/office/drawing/2014/main" id="{00000000-0008-0000-0500-00008B000000}"/>
            </a:ext>
          </a:extLst>
        </xdr:cNvPr>
        <xdr:cNvSpPr/>
      </xdr:nvSpPr>
      <xdr:spPr bwMode="auto">
        <a:xfrm>
          <a:off x="3556000" y="7468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87455</xdr:rowOff>
    </xdr:from>
    <xdr:ext cx="762000" cy="259045"/>
    <xdr:sp textlink="">
      <xdr:nvSpPr>
        <xdr:cNvPr id="140" name="テキスト ボックス 139">
          <a:extLst>
            <a:ext uri="{FF2B5EF4-FFF2-40B4-BE49-F238E27FC236}">
              <a16:creationId xmlns="" xmlns:a16="http://schemas.microsoft.com/office/drawing/2014/main" id="{00000000-0008-0000-0500-00008C000000}"/>
            </a:ext>
          </a:extLst>
        </xdr:cNvPr>
        <xdr:cNvSpPr txBox="1"/>
      </xdr:nvSpPr>
      <xdr:spPr>
        <a:xfrm>
          <a:off x="3225800" y="755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341106</xdr:rowOff>
    </xdr:from>
    <xdr:to>
      <xdr:col>15</xdr:col>
      <xdr:colOff>101600</xdr:colOff>
      <xdr:row>38</xdr:row>
      <xdr:rowOff>99806</xdr:rowOff>
    </xdr:to>
    <xdr:sp textlink="">
      <xdr:nvSpPr>
        <xdr:cNvPr id="141" name="楕円 140">
          <a:extLst>
            <a:ext uri="{FF2B5EF4-FFF2-40B4-BE49-F238E27FC236}">
              <a16:creationId xmlns="" xmlns:a16="http://schemas.microsoft.com/office/drawing/2014/main" id="{00000000-0008-0000-0500-00008D000000}"/>
            </a:ext>
          </a:extLst>
        </xdr:cNvPr>
        <xdr:cNvSpPr/>
      </xdr:nvSpPr>
      <xdr:spPr bwMode="auto">
        <a:xfrm>
          <a:off x="2857500" y="7465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84583</xdr:rowOff>
    </xdr:from>
    <xdr:ext cx="762000" cy="259045"/>
    <xdr:sp textlink="">
      <xdr:nvSpPr>
        <xdr:cNvPr id="142" name="テキスト ボックス 141">
          <a:extLst>
            <a:ext uri="{FF2B5EF4-FFF2-40B4-BE49-F238E27FC236}">
              <a16:creationId xmlns="" xmlns:a16="http://schemas.microsoft.com/office/drawing/2014/main" id="{00000000-0008-0000-0500-00008E000000}"/>
            </a:ext>
          </a:extLst>
        </xdr:cNvPr>
        <xdr:cNvSpPr txBox="1"/>
      </xdr:nvSpPr>
      <xdr:spPr>
        <a:xfrm>
          <a:off x="2527300" y="755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福岡県みやま市</a:t>
          </a:r>
        </a:p>
      </xdr:txBody>
    </xdr:sp>
    <xdr:clientData/>
  </xdr:twoCellAnchor>
  <xdr:twoCellAnchor>
    <xdr:from>
      <xdr:col>85</xdr:col>
      <xdr:colOff>63500</xdr:colOff>
      <xdr:row>1</xdr:row>
      <xdr:rowOff>19050</xdr:rowOff>
    </xdr:from>
    <xdr:to>
      <xdr:col>99</xdr:col>
      <xdr:colOff>57150</xdr:colOff>
      <xdr:row>4</xdr:row>
      <xdr:rowOff>63500</xdr:rowOff>
    </xdr:to>
    <xdr:sp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35,481
35,210
105.21
24,629,045
23,800,896
680,020
10,847,359
27,088,790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textlink="">
      <xdr:nvSpPr>
        <xdr:cNvPr id="55" name="人件費グラフ枠">
          <a:extLst>
            <a:ext uri="{FF2B5EF4-FFF2-40B4-BE49-F238E27FC236}">
              <a16:creationId xmlns=""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textlink="">
      <xdr:nvSpPr>
        <xdr:cNvPr id="57" name="人件費最小値テキスト">
          <a:extLst>
            <a:ext uri="{FF2B5EF4-FFF2-40B4-BE49-F238E27FC236}">
              <a16:creationId xmlns=""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textlink="">
      <xdr:nvSpPr>
        <xdr:cNvPr id="59" name="人件費最大値テキスト">
          <a:extLst>
            <a:ext uri="{FF2B5EF4-FFF2-40B4-BE49-F238E27FC236}">
              <a16:creationId xmlns=""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162662</xdr:rowOff>
    </xdr:from>
    <xdr:to>
      <xdr:col>24</xdr:col>
      <xdr:colOff>63500</xdr:colOff>
      <xdr:row>37</xdr:row>
      <xdr:rowOff>9474</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a:off x="3797300" y="6334862"/>
          <a:ext cx="838200" cy="1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126776</xdr:rowOff>
    </xdr:from>
    <xdr:ext cx="599010" cy="259045"/>
    <xdr:sp textlink="">
      <xdr:nvSpPr>
        <xdr:cNvPr id="62" name="人件費平均値テキスト">
          <a:extLst>
            <a:ext uri="{FF2B5EF4-FFF2-40B4-BE49-F238E27FC236}">
              <a16:creationId xmlns="" xmlns:a16="http://schemas.microsoft.com/office/drawing/2014/main" id="{00000000-0008-0000-0600-00003E000000}"/>
            </a:ext>
          </a:extLst>
        </xdr:cNvPr>
        <xdr:cNvSpPr txBox="1"/>
      </xdr:nvSpPr>
      <xdr:spPr>
        <a:xfrm>
          <a:off x="4686300" y="5956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textlink="">
      <xdr:nvSpPr>
        <xdr:cNvPr id="63" name="フローチャート: 判断 62">
          <a:extLst>
            <a:ext uri="{FF2B5EF4-FFF2-40B4-BE49-F238E27FC236}">
              <a16:creationId xmlns=""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162662</xdr:rowOff>
    </xdr:from>
    <xdr:to>
      <xdr:col>19</xdr:col>
      <xdr:colOff>177800</xdr:colOff>
      <xdr:row>37</xdr:row>
      <xdr:rowOff>3556</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flipV="1">
          <a:off x="2908300" y="6334862"/>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3556</xdr:rowOff>
    </xdr:from>
    <xdr:to>
      <xdr:col>15</xdr:col>
      <xdr:colOff>50800</xdr:colOff>
      <xdr:row>37</xdr:row>
      <xdr:rowOff>27153</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flipV="1">
          <a:off x="2019300" y="6347206"/>
          <a:ext cx="889000" cy="2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115879</xdr:rowOff>
    </xdr:from>
    <xdr:ext cx="599010" cy="259045"/>
    <xdr:sp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2608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27153</xdr:rowOff>
    </xdr:from>
    <xdr:to>
      <xdr:col>10</xdr:col>
      <xdr:colOff>114300</xdr:colOff>
      <xdr:row>37</xdr:row>
      <xdr:rowOff>60401</xdr:rowOff>
    </xdr:to>
    <xdr:cxnSp macro="">
      <xdr:nvCxnSpPr>
        <xdr:cNvPr id="70" name="直線コネクタ 69">
          <a:extLst>
            <a:ext uri="{FF2B5EF4-FFF2-40B4-BE49-F238E27FC236}">
              <a16:creationId xmlns="" xmlns:a16="http://schemas.microsoft.com/office/drawing/2014/main" id="{00000000-0008-0000-0600-000046000000}"/>
            </a:ext>
          </a:extLst>
        </xdr:cNvPr>
        <xdr:cNvCxnSpPr/>
      </xdr:nvCxnSpPr>
      <xdr:spPr>
        <a:xfrm flipV="1">
          <a:off x="1130300" y="6370803"/>
          <a:ext cx="889000" cy="3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textlink="">
      <xdr:nvSpPr>
        <xdr:cNvPr id="71" name="フローチャート: 判断 70">
          <a:extLst>
            <a:ext uri="{FF2B5EF4-FFF2-40B4-BE49-F238E27FC236}">
              <a16:creationId xmlns=""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65892</xdr:rowOff>
    </xdr:from>
    <xdr:ext cx="534377" cy="259045"/>
    <xdr:sp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1752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68419</xdr:rowOff>
    </xdr:from>
    <xdr:ext cx="534377" cy="259045"/>
    <xdr:sp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863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130124</xdr:rowOff>
    </xdr:from>
    <xdr:to>
      <xdr:col>24</xdr:col>
      <xdr:colOff>114300</xdr:colOff>
      <xdr:row>37</xdr:row>
      <xdr:rowOff>60274</xdr:rowOff>
    </xdr:to>
    <xdr:sp textlink="">
      <xdr:nvSpPr>
        <xdr:cNvPr id="80" name="楕円 79">
          <a:extLst>
            <a:ext uri="{FF2B5EF4-FFF2-40B4-BE49-F238E27FC236}">
              <a16:creationId xmlns="" xmlns:a16="http://schemas.microsoft.com/office/drawing/2014/main" id="{00000000-0008-0000-0600-000050000000}"/>
            </a:ext>
          </a:extLst>
        </xdr:cNvPr>
        <xdr:cNvSpPr/>
      </xdr:nvSpPr>
      <xdr:spPr>
        <a:xfrm>
          <a:off x="4584700" y="630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108551</xdr:rowOff>
    </xdr:from>
    <xdr:ext cx="534377" cy="259045"/>
    <xdr:sp textlink="">
      <xdr:nvSpPr>
        <xdr:cNvPr id="81" name="人件費該当値テキスト">
          <a:extLst>
            <a:ext uri="{FF2B5EF4-FFF2-40B4-BE49-F238E27FC236}">
              <a16:creationId xmlns="" xmlns:a16="http://schemas.microsoft.com/office/drawing/2014/main" id="{00000000-0008-0000-0600-000051000000}"/>
            </a:ext>
          </a:extLst>
        </xdr:cNvPr>
        <xdr:cNvSpPr txBox="1"/>
      </xdr:nvSpPr>
      <xdr:spPr>
        <a:xfrm>
          <a:off x="4686300" y="628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111862</xdr:rowOff>
    </xdr:from>
    <xdr:to>
      <xdr:col>20</xdr:col>
      <xdr:colOff>38100</xdr:colOff>
      <xdr:row>37</xdr:row>
      <xdr:rowOff>42012</xdr:rowOff>
    </xdr:to>
    <xdr:sp textlink="">
      <xdr:nvSpPr>
        <xdr:cNvPr id="82" name="楕円 81">
          <a:extLst>
            <a:ext uri="{FF2B5EF4-FFF2-40B4-BE49-F238E27FC236}">
              <a16:creationId xmlns="" xmlns:a16="http://schemas.microsoft.com/office/drawing/2014/main" id="{00000000-0008-0000-0600-000052000000}"/>
            </a:ext>
          </a:extLst>
        </xdr:cNvPr>
        <xdr:cNvSpPr/>
      </xdr:nvSpPr>
      <xdr:spPr>
        <a:xfrm>
          <a:off x="3746500" y="628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33139</xdr:rowOff>
    </xdr:from>
    <xdr:ext cx="534377" cy="259045"/>
    <xdr:sp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3530111" y="637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124206</xdr:rowOff>
    </xdr:from>
    <xdr:to>
      <xdr:col>15</xdr:col>
      <xdr:colOff>101600</xdr:colOff>
      <xdr:row>37</xdr:row>
      <xdr:rowOff>54356</xdr:rowOff>
    </xdr:to>
    <xdr:sp textlink="">
      <xdr:nvSpPr>
        <xdr:cNvPr id="84" name="楕円 83">
          <a:extLst>
            <a:ext uri="{FF2B5EF4-FFF2-40B4-BE49-F238E27FC236}">
              <a16:creationId xmlns="" xmlns:a16="http://schemas.microsoft.com/office/drawing/2014/main" id="{00000000-0008-0000-0600-000054000000}"/>
            </a:ext>
          </a:extLst>
        </xdr:cNvPr>
        <xdr:cNvSpPr/>
      </xdr:nvSpPr>
      <xdr:spPr>
        <a:xfrm>
          <a:off x="2857500" y="629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45483</xdr:rowOff>
    </xdr:from>
    <xdr:ext cx="534377" cy="259045"/>
    <xdr:sp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2641111" y="638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147803</xdr:rowOff>
    </xdr:from>
    <xdr:to>
      <xdr:col>10</xdr:col>
      <xdr:colOff>165100</xdr:colOff>
      <xdr:row>37</xdr:row>
      <xdr:rowOff>77953</xdr:rowOff>
    </xdr:to>
    <xdr:sp textlink="">
      <xdr:nvSpPr>
        <xdr:cNvPr id="86" name="楕円 85">
          <a:extLst>
            <a:ext uri="{FF2B5EF4-FFF2-40B4-BE49-F238E27FC236}">
              <a16:creationId xmlns="" xmlns:a16="http://schemas.microsoft.com/office/drawing/2014/main" id="{00000000-0008-0000-0600-000056000000}"/>
            </a:ext>
          </a:extLst>
        </xdr:cNvPr>
        <xdr:cNvSpPr/>
      </xdr:nvSpPr>
      <xdr:spPr>
        <a:xfrm>
          <a:off x="1968500" y="632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69080</xdr:rowOff>
    </xdr:from>
    <xdr:ext cx="534377" cy="259045"/>
    <xdr:sp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1752111" y="641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9601</xdr:rowOff>
    </xdr:from>
    <xdr:to>
      <xdr:col>6</xdr:col>
      <xdr:colOff>38100</xdr:colOff>
      <xdr:row>37</xdr:row>
      <xdr:rowOff>111201</xdr:rowOff>
    </xdr:to>
    <xdr:sp textlink="">
      <xdr:nvSpPr>
        <xdr:cNvPr id="88" name="楕円 87">
          <a:extLst>
            <a:ext uri="{FF2B5EF4-FFF2-40B4-BE49-F238E27FC236}">
              <a16:creationId xmlns="" xmlns:a16="http://schemas.microsoft.com/office/drawing/2014/main" id="{00000000-0008-0000-0600-000058000000}"/>
            </a:ext>
          </a:extLst>
        </xdr:cNvPr>
        <xdr:cNvSpPr/>
      </xdr:nvSpPr>
      <xdr:spPr>
        <a:xfrm>
          <a:off x="1079500" y="635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102328</xdr:rowOff>
    </xdr:from>
    <xdr:ext cx="534377" cy="259045"/>
    <xdr:sp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863111" y="644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textlink="">
      <xdr:nvSpPr>
        <xdr:cNvPr id="101" name="テキスト ボックス 100">
          <a:extLst>
            <a:ext uri="{FF2B5EF4-FFF2-40B4-BE49-F238E27FC236}">
              <a16:creationId xmlns=""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textlink="">
      <xdr:nvSpPr>
        <xdr:cNvPr id="103" name="テキスト ボックス 102">
          <a:extLst>
            <a:ext uri="{FF2B5EF4-FFF2-40B4-BE49-F238E27FC236}">
              <a16:creationId xmlns=""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textlink="">
      <xdr:nvSpPr>
        <xdr:cNvPr id="105" name="テキスト ボックス 104">
          <a:extLst>
            <a:ext uri="{FF2B5EF4-FFF2-40B4-BE49-F238E27FC236}">
              <a16:creationId xmlns=""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textlink="">
      <xdr:nvSpPr>
        <xdr:cNvPr id="107" name="テキスト ボックス 106">
          <a:extLst>
            <a:ext uri="{FF2B5EF4-FFF2-40B4-BE49-F238E27FC236}">
              <a16:creationId xmlns=""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textlink="">
      <xdr:nvSpPr>
        <xdr:cNvPr id="109" name="テキスト ボックス 108">
          <a:extLst>
            <a:ext uri="{FF2B5EF4-FFF2-40B4-BE49-F238E27FC236}">
              <a16:creationId xmlns=""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textlink="">
      <xdr:nvSpPr>
        <xdr:cNvPr id="111" name="テキスト ボックス 110">
          <a:extLst>
            <a:ext uri="{FF2B5EF4-FFF2-40B4-BE49-F238E27FC236}">
              <a16:creationId xmlns=""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textlink="">
      <xdr:nvSpPr>
        <xdr:cNvPr id="112" name="物件費グラフ枠">
          <a:extLst>
            <a:ext uri="{FF2B5EF4-FFF2-40B4-BE49-F238E27FC236}">
              <a16:creationId xmlns=""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textlink="">
      <xdr:nvSpPr>
        <xdr:cNvPr id="114" name="物件費最小値テキスト">
          <a:extLst>
            <a:ext uri="{FF2B5EF4-FFF2-40B4-BE49-F238E27FC236}">
              <a16:creationId xmlns=""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textlink="">
      <xdr:nvSpPr>
        <xdr:cNvPr id="116" name="物件費最大値テキスト">
          <a:extLst>
            <a:ext uri="{FF2B5EF4-FFF2-40B4-BE49-F238E27FC236}">
              <a16:creationId xmlns=""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67177</xdr:rowOff>
    </xdr:from>
    <xdr:to>
      <xdr:col>24</xdr:col>
      <xdr:colOff>63500</xdr:colOff>
      <xdr:row>58</xdr:row>
      <xdr:rowOff>70445</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a:off x="3797300" y="10011277"/>
          <a:ext cx="838200" cy="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textlink="">
      <xdr:nvSpPr>
        <xdr:cNvPr id="119" name="物件費平均値テキスト">
          <a:extLst>
            <a:ext uri="{FF2B5EF4-FFF2-40B4-BE49-F238E27FC236}">
              <a16:creationId xmlns="" xmlns:a16="http://schemas.microsoft.com/office/drawing/2014/main" id="{00000000-0008-0000-0600-000077000000}"/>
            </a:ext>
          </a:extLst>
        </xdr:cNvPr>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textlink="">
      <xdr:nvSpPr>
        <xdr:cNvPr id="120" name="フローチャート: 判断 119">
          <a:extLst>
            <a:ext uri="{FF2B5EF4-FFF2-40B4-BE49-F238E27FC236}">
              <a16:creationId xmlns=""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67177</xdr:rowOff>
    </xdr:from>
    <xdr:to>
      <xdr:col>19</xdr:col>
      <xdr:colOff>177800</xdr:colOff>
      <xdr:row>58</xdr:row>
      <xdr:rowOff>73496</xdr:rowOff>
    </xdr:to>
    <xdr:cxnSp macro="">
      <xdr:nvCxnSpPr>
        <xdr:cNvPr id="121" name="直線コネクタ 120">
          <a:extLst>
            <a:ext uri="{FF2B5EF4-FFF2-40B4-BE49-F238E27FC236}">
              <a16:creationId xmlns="" xmlns:a16="http://schemas.microsoft.com/office/drawing/2014/main" id="{00000000-0008-0000-0600-000079000000}"/>
            </a:ext>
          </a:extLst>
        </xdr:cNvPr>
        <xdr:cNvCxnSpPr/>
      </xdr:nvCxnSpPr>
      <xdr:spPr>
        <a:xfrm flipV="1">
          <a:off x="2908300" y="10011277"/>
          <a:ext cx="889000" cy="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textlink="">
      <xdr:nvSpPr>
        <xdr:cNvPr id="122" name="フローチャート: 判断 121">
          <a:extLst>
            <a:ext uri="{FF2B5EF4-FFF2-40B4-BE49-F238E27FC236}">
              <a16:creationId xmlns=""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textlink="">
      <xdr:nvSpPr>
        <xdr:cNvPr id="123" name="テキスト ボックス 122">
          <a:extLst>
            <a:ext uri="{FF2B5EF4-FFF2-40B4-BE49-F238E27FC236}">
              <a16:creationId xmlns="" xmlns:a16="http://schemas.microsoft.com/office/drawing/2014/main" id="{00000000-0008-0000-0600-00007B000000}"/>
            </a:ext>
          </a:extLst>
        </xdr:cNvPr>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73496</xdr:rowOff>
    </xdr:from>
    <xdr:to>
      <xdr:col>15</xdr:col>
      <xdr:colOff>50800</xdr:colOff>
      <xdr:row>58</xdr:row>
      <xdr:rowOff>97155</xdr:rowOff>
    </xdr:to>
    <xdr:cxnSp macro="">
      <xdr:nvCxnSpPr>
        <xdr:cNvPr id="124" name="直線コネクタ 123">
          <a:extLst>
            <a:ext uri="{FF2B5EF4-FFF2-40B4-BE49-F238E27FC236}">
              <a16:creationId xmlns="" xmlns:a16="http://schemas.microsoft.com/office/drawing/2014/main" id="{00000000-0008-0000-0600-00007C000000}"/>
            </a:ext>
          </a:extLst>
        </xdr:cNvPr>
        <xdr:cNvCxnSpPr/>
      </xdr:nvCxnSpPr>
      <xdr:spPr>
        <a:xfrm flipV="1">
          <a:off x="2019300" y="10017596"/>
          <a:ext cx="889000" cy="2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textlink="">
      <xdr:nvSpPr>
        <xdr:cNvPr id="125" name="フローチャート: 判断 124">
          <a:extLst>
            <a:ext uri="{FF2B5EF4-FFF2-40B4-BE49-F238E27FC236}">
              <a16:creationId xmlns=""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textlink="">
      <xdr:nvSpPr>
        <xdr:cNvPr id="126" name="テキスト ボックス 125">
          <a:extLst>
            <a:ext uri="{FF2B5EF4-FFF2-40B4-BE49-F238E27FC236}">
              <a16:creationId xmlns="" xmlns:a16="http://schemas.microsoft.com/office/drawing/2014/main" id="{00000000-0008-0000-0600-00007E000000}"/>
            </a:ext>
          </a:extLst>
        </xdr:cNvPr>
        <xdr:cNvSpPr txBox="1"/>
      </xdr:nvSpPr>
      <xdr:spPr>
        <a:xfrm>
          <a:off x="2641111" y="9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97155</xdr:rowOff>
    </xdr:from>
    <xdr:to>
      <xdr:col>10</xdr:col>
      <xdr:colOff>114300</xdr:colOff>
      <xdr:row>58</xdr:row>
      <xdr:rowOff>106397</xdr:rowOff>
    </xdr:to>
    <xdr:cxnSp macro="">
      <xdr:nvCxnSpPr>
        <xdr:cNvPr id="127" name="直線コネクタ 126">
          <a:extLst>
            <a:ext uri="{FF2B5EF4-FFF2-40B4-BE49-F238E27FC236}">
              <a16:creationId xmlns="" xmlns:a16="http://schemas.microsoft.com/office/drawing/2014/main" id="{00000000-0008-0000-0600-00007F000000}"/>
            </a:ext>
          </a:extLst>
        </xdr:cNvPr>
        <xdr:cNvCxnSpPr/>
      </xdr:nvCxnSpPr>
      <xdr:spPr>
        <a:xfrm flipV="1">
          <a:off x="1130300" y="10041255"/>
          <a:ext cx="889000" cy="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textlink="">
      <xdr:nvSpPr>
        <xdr:cNvPr id="128" name="フローチャート: 判断 127">
          <a:extLst>
            <a:ext uri="{FF2B5EF4-FFF2-40B4-BE49-F238E27FC236}">
              <a16:creationId xmlns=""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116802</xdr:rowOff>
    </xdr:from>
    <xdr:ext cx="534377" cy="259045"/>
    <xdr:sp textlink="">
      <xdr:nvSpPr>
        <xdr:cNvPr id="129" name="テキスト ボックス 128">
          <a:extLst>
            <a:ext uri="{FF2B5EF4-FFF2-40B4-BE49-F238E27FC236}">
              <a16:creationId xmlns="" xmlns:a16="http://schemas.microsoft.com/office/drawing/2014/main" id="{00000000-0008-0000-0600-000081000000}"/>
            </a:ext>
          </a:extLst>
        </xdr:cNvPr>
        <xdr:cNvSpPr txBox="1"/>
      </xdr:nvSpPr>
      <xdr:spPr>
        <a:xfrm>
          <a:off x="1752111" y="97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textlink="">
      <xdr:nvSpPr>
        <xdr:cNvPr id="130" name="フローチャート: 判断 129">
          <a:extLst>
            <a:ext uri="{FF2B5EF4-FFF2-40B4-BE49-F238E27FC236}">
              <a16:creationId xmlns=""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128857</xdr:rowOff>
    </xdr:from>
    <xdr:ext cx="534377" cy="259045"/>
    <xdr:sp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863111" y="97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19645</xdr:rowOff>
    </xdr:from>
    <xdr:to>
      <xdr:col>24</xdr:col>
      <xdr:colOff>114300</xdr:colOff>
      <xdr:row>58</xdr:row>
      <xdr:rowOff>121245</xdr:rowOff>
    </xdr:to>
    <xdr:sp textlink="">
      <xdr:nvSpPr>
        <xdr:cNvPr id="137" name="楕円 136">
          <a:extLst>
            <a:ext uri="{FF2B5EF4-FFF2-40B4-BE49-F238E27FC236}">
              <a16:creationId xmlns="" xmlns:a16="http://schemas.microsoft.com/office/drawing/2014/main" id="{00000000-0008-0000-0600-000089000000}"/>
            </a:ext>
          </a:extLst>
        </xdr:cNvPr>
        <xdr:cNvSpPr/>
      </xdr:nvSpPr>
      <xdr:spPr>
        <a:xfrm>
          <a:off x="4584700" y="996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119310</xdr:rowOff>
    </xdr:from>
    <xdr:ext cx="534377" cy="259045"/>
    <xdr:sp textlink="">
      <xdr:nvSpPr>
        <xdr:cNvPr id="138" name="物件費該当値テキスト">
          <a:extLst>
            <a:ext uri="{FF2B5EF4-FFF2-40B4-BE49-F238E27FC236}">
              <a16:creationId xmlns="" xmlns:a16="http://schemas.microsoft.com/office/drawing/2014/main" id="{00000000-0008-0000-0600-00008A000000}"/>
            </a:ext>
          </a:extLst>
        </xdr:cNvPr>
        <xdr:cNvSpPr txBox="1"/>
      </xdr:nvSpPr>
      <xdr:spPr>
        <a:xfrm>
          <a:off x="4686300" y="989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16377</xdr:rowOff>
    </xdr:from>
    <xdr:to>
      <xdr:col>20</xdr:col>
      <xdr:colOff>38100</xdr:colOff>
      <xdr:row>58</xdr:row>
      <xdr:rowOff>117977</xdr:rowOff>
    </xdr:to>
    <xdr:sp textlink="">
      <xdr:nvSpPr>
        <xdr:cNvPr id="139" name="楕円 138">
          <a:extLst>
            <a:ext uri="{FF2B5EF4-FFF2-40B4-BE49-F238E27FC236}">
              <a16:creationId xmlns="" xmlns:a16="http://schemas.microsoft.com/office/drawing/2014/main" id="{00000000-0008-0000-0600-00008B000000}"/>
            </a:ext>
          </a:extLst>
        </xdr:cNvPr>
        <xdr:cNvSpPr/>
      </xdr:nvSpPr>
      <xdr:spPr>
        <a:xfrm>
          <a:off x="3746500" y="996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109104</xdr:rowOff>
    </xdr:from>
    <xdr:ext cx="534377" cy="259045"/>
    <xdr:sp textlink="">
      <xdr:nvSpPr>
        <xdr:cNvPr id="140" name="テキスト ボックス 139">
          <a:extLst>
            <a:ext uri="{FF2B5EF4-FFF2-40B4-BE49-F238E27FC236}">
              <a16:creationId xmlns="" xmlns:a16="http://schemas.microsoft.com/office/drawing/2014/main" id="{00000000-0008-0000-0600-00008C000000}"/>
            </a:ext>
          </a:extLst>
        </xdr:cNvPr>
        <xdr:cNvSpPr txBox="1"/>
      </xdr:nvSpPr>
      <xdr:spPr>
        <a:xfrm>
          <a:off x="3530111" y="1005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22696</xdr:rowOff>
    </xdr:from>
    <xdr:to>
      <xdr:col>15</xdr:col>
      <xdr:colOff>101600</xdr:colOff>
      <xdr:row>58</xdr:row>
      <xdr:rowOff>124296</xdr:rowOff>
    </xdr:to>
    <xdr:sp textlink="">
      <xdr:nvSpPr>
        <xdr:cNvPr id="141" name="楕円 140">
          <a:extLst>
            <a:ext uri="{FF2B5EF4-FFF2-40B4-BE49-F238E27FC236}">
              <a16:creationId xmlns="" xmlns:a16="http://schemas.microsoft.com/office/drawing/2014/main" id="{00000000-0008-0000-0600-00008D000000}"/>
            </a:ext>
          </a:extLst>
        </xdr:cNvPr>
        <xdr:cNvSpPr/>
      </xdr:nvSpPr>
      <xdr:spPr>
        <a:xfrm>
          <a:off x="2857500" y="996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115423</xdr:rowOff>
    </xdr:from>
    <xdr:ext cx="534377" cy="259045"/>
    <xdr:sp textlink="">
      <xdr:nvSpPr>
        <xdr:cNvPr id="142" name="テキスト ボックス 141">
          <a:extLst>
            <a:ext uri="{FF2B5EF4-FFF2-40B4-BE49-F238E27FC236}">
              <a16:creationId xmlns="" xmlns:a16="http://schemas.microsoft.com/office/drawing/2014/main" id="{00000000-0008-0000-0600-00008E000000}"/>
            </a:ext>
          </a:extLst>
        </xdr:cNvPr>
        <xdr:cNvSpPr txBox="1"/>
      </xdr:nvSpPr>
      <xdr:spPr>
        <a:xfrm>
          <a:off x="2641111" y="1005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46355</xdr:rowOff>
    </xdr:from>
    <xdr:to>
      <xdr:col>10</xdr:col>
      <xdr:colOff>165100</xdr:colOff>
      <xdr:row>58</xdr:row>
      <xdr:rowOff>147955</xdr:rowOff>
    </xdr:to>
    <xdr:sp textlink="">
      <xdr:nvSpPr>
        <xdr:cNvPr id="143" name="楕円 142">
          <a:extLst>
            <a:ext uri="{FF2B5EF4-FFF2-40B4-BE49-F238E27FC236}">
              <a16:creationId xmlns="" xmlns:a16="http://schemas.microsoft.com/office/drawing/2014/main" id="{00000000-0008-0000-0600-00008F000000}"/>
            </a:ext>
          </a:extLst>
        </xdr:cNvPr>
        <xdr:cNvSpPr/>
      </xdr:nvSpPr>
      <xdr:spPr>
        <a:xfrm>
          <a:off x="1968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139082</xdr:rowOff>
    </xdr:from>
    <xdr:ext cx="534377" cy="259045"/>
    <xdr:sp textlink="">
      <xdr:nvSpPr>
        <xdr:cNvPr id="144" name="テキスト ボックス 143">
          <a:extLst>
            <a:ext uri="{FF2B5EF4-FFF2-40B4-BE49-F238E27FC236}">
              <a16:creationId xmlns="" xmlns:a16="http://schemas.microsoft.com/office/drawing/2014/main" id="{00000000-0008-0000-0600-000090000000}"/>
            </a:ext>
          </a:extLst>
        </xdr:cNvPr>
        <xdr:cNvSpPr txBox="1"/>
      </xdr:nvSpPr>
      <xdr:spPr>
        <a:xfrm>
          <a:off x="1752111" y="1008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55597</xdr:rowOff>
    </xdr:from>
    <xdr:to>
      <xdr:col>6</xdr:col>
      <xdr:colOff>38100</xdr:colOff>
      <xdr:row>58</xdr:row>
      <xdr:rowOff>157197</xdr:rowOff>
    </xdr:to>
    <xdr:sp textlink="">
      <xdr:nvSpPr>
        <xdr:cNvPr id="145" name="楕円 144">
          <a:extLst>
            <a:ext uri="{FF2B5EF4-FFF2-40B4-BE49-F238E27FC236}">
              <a16:creationId xmlns="" xmlns:a16="http://schemas.microsoft.com/office/drawing/2014/main" id="{00000000-0008-0000-0600-000091000000}"/>
            </a:ext>
          </a:extLst>
        </xdr:cNvPr>
        <xdr:cNvSpPr/>
      </xdr:nvSpPr>
      <xdr:spPr>
        <a:xfrm>
          <a:off x="1079500" y="999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148324</xdr:rowOff>
    </xdr:from>
    <xdr:ext cx="534377" cy="259045"/>
    <xdr:sp textlink="">
      <xdr:nvSpPr>
        <xdr:cNvPr id="146" name="テキスト ボックス 145">
          <a:extLst>
            <a:ext uri="{FF2B5EF4-FFF2-40B4-BE49-F238E27FC236}">
              <a16:creationId xmlns="" xmlns:a16="http://schemas.microsoft.com/office/drawing/2014/main" id="{00000000-0008-0000-0600-000092000000}"/>
            </a:ext>
          </a:extLst>
        </xdr:cNvPr>
        <xdr:cNvSpPr txBox="1"/>
      </xdr:nvSpPr>
      <xdr:spPr>
        <a:xfrm>
          <a:off x="863111" y="1009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textlink="">
      <xdr:nvSpPr>
        <xdr:cNvPr id="147" name="正方形/長方形 146">
          <a:extLst>
            <a:ext uri="{FF2B5EF4-FFF2-40B4-BE49-F238E27FC236}">
              <a16:creationId xmlns=""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textlink="">
      <xdr:nvSpPr>
        <xdr:cNvPr id="155" name="テキスト ボックス 154">
          <a:extLst>
            <a:ext uri="{FF2B5EF4-FFF2-40B4-BE49-F238E27FC236}">
              <a16:creationId xmlns=""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textlink="">
      <xdr:nvSpPr>
        <xdr:cNvPr id="158" name="テキスト ボックス 157">
          <a:extLst>
            <a:ext uri="{FF2B5EF4-FFF2-40B4-BE49-F238E27FC236}">
              <a16:creationId xmlns=""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textlink="">
      <xdr:nvSpPr>
        <xdr:cNvPr id="160" name="テキスト ボックス 159">
          <a:extLst>
            <a:ext uri="{FF2B5EF4-FFF2-40B4-BE49-F238E27FC236}">
              <a16:creationId xmlns=""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textlink="">
      <xdr:nvSpPr>
        <xdr:cNvPr id="162" name="テキスト ボックス 161">
          <a:extLst>
            <a:ext uri="{FF2B5EF4-FFF2-40B4-BE49-F238E27FC236}">
              <a16:creationId xmlns=""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textlink="">
      <xdr:nvSpPr>
        <xdr:cNvPr id="164" name="テキスト ボックス 163">
          <a:extLst>
            <a:ext uri="{FF2B5EF4-FFF2-40B4-BE49-F238E27FC236}">
              <a16:creationId xmlns=""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textlink="">
      <xdr:nvSpPr>
        <xdr:cNvPr id="166" name="テキスト ボックス 165">
          <a:extLst>
            <a:ext uri="{FF2B5EF4-FFF2-40B4-BE49-F238E27FC236}">
              <a16:creationId xmlns=""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textlink="">
      <xdr:nvSpPr>
        <xdr:cNvPr id="168" name="テキスト ボックス 167">
          <a:extLst>
            <a:ext uri="{FF2B5EF4-FFF2-40B4-BE49-F238E27FC236}">
              <a16:creationId xmlns=""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textlink="">
      <xdr:nvSpPr>
        <xdr:cNvPr id="170" name="テキスト ボックス 169">
          <a:extLst>
            <a:ext uri="{FF2B5EF4-FFF2-40B4-BE49-F238E27FC236}">
              <a16:creationId xmlns=""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textlink="">
      <xdr:nvSpPr>
        <xdr:cNvPr id="171" name="維持補修費グラフ枠">
          <a:extLst>
            <a:ext uri="{FF2B5EF4-FFF2-40B4-BE49-F238E27FC236}">
              <a16:creationId xmlns=""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textlink="">
      <xdr:nvSpPr>
        <xdr:cNvPr id="173" name="維持補修費最小値テキスト">
          <a:extLst>
            <a:ext uri="{FF2B5EF4-FFF2-40B4-BE49-F238E27FC236}">
              <a16:creationId xmlns=""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textlink="">
      <xdr:nvSpPr>
        <xdr:cNvPr id="175" name="維持補修費最大値テキスト">
          <a:extLst>
            <a:ext uri="{FF2B5EF4-FFF2-40B4-BE49-F238E27FC236}">
              <a16:creationId xmlns=""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39998</xdr:rowOff>
    </xdr:from>
    <xdr:to>
      <xdr:col>24</xdr:col>
      <xdr:colOff>63500</xdr:colOff>
      <xdr:row>79</xdr:row>
      <xdr:rowOff>45321</xdr:rowOff>
    </xdr:to>
    <xdr:cxnSp macro="">
      <xdr:nvCxnSpPr>
        <xdr:cNvPr id="177" name="直線コネクタ 176">
          <a:extLst>
            <a:ext uri="{FF2B5EF4-FFF2-40B4-BE49-F238E27FC236}">
              <a16:creationId xmlns="" xmlns:a16="http://schemas.microsoft.com/office/drawing/2014/main" id="{00000000-0008-0000-0600-0000B1000000}"/>
            </a:ext>
          </a:extLst>
        </xdr:cNvPr>
        <xdr:cNvCxnSpPr/>
      </xdr:nvCxnSpPr>
      <xdr:spPr>
        <a:xfrm flipV="1">
          <a:off x="3797300" y="13584548"/>
          <a:ext cx="838200" cy="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textlink="">
      <xdr:nvSpPr>
        <xdr:cNvPr id="178" name="維持補修費平均値テキスト">
          <a:extLst>
            <a:ext uri="{FF2B5EF4-FFF2-40B4-BE49-F238E27FC236}">
              <a16:creationId xmlns="" xmlns:a16="http://schemas.microsoft.com/office/drawing/2014/main" id="{00000000-0008-0000-0600-0000B2000000}"/>
            </a:ext>
          </a:extLst>
        </xdr:cNvPr>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textlink="">
      <xdr:nvSpPr>
        <xdr:cNvPr id="179" name="フローチャート: 判断 178">
          <a:extLst>
            <a:ext uri="{FF2B5EF4-FFF2-40B4-BE49-F238E27FC236}">
              <a16:creationId xmlns=""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41027</xdr:rowOff>
    </xdr:from>
    <xdr:to>
      <xdr:col>19</xdr:col>
      <xdr:colOff>177800</xdr:colOff>
      <xdr:row>79</xdr:row>
      <xdr:rowOff>45321</xdr:rowOff>
    </xdr:to>
    <xdr:cxnSp macro="">
      <xdr:nvCxnSpPr>
        <xdr:cNvPr id="180" name="直線コネクタ 179">
          <a:extLst>
            <a:ext uri="{FF2B5EF4-FFF2-40B4-BE49-F238E27FC236}">
              <a16:creationId xmlns="" xmlns:a16="http://schemas.microsoft.com/office/drawing/2014/main" id="{00000000-0008-0000-0600-0000B4000000}"/>
            </a:ext>
          </a:extLst>
        </xdr:cNvPr>
        <xdr:cNvCxnSpPr/>
      </xdr:nvCxnSpPr>
      <xdr:spPr>
        <a:xfrm>
          <a:off x="2908300" y="13585577"/>
          <a:ext cx="889000" cy="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textlink="">
      <xdr:nvSpPr>
        <xdr:cNvPr id="181" name="フローチャート: 判断 180">
          <a:extLst>
            <a:ext uri="{FF2B5EF4-FFF2-40B4-BE49-F238E27FC236}">
              <a16:creationId xmlns=""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textlink="">
      <xdr:nvSpPr>
        <xdr:cNvPr id="182" name="テキスト ボックス 181">
          <a:extLst>
            <a:ext uri="{FF2B5EF4-FFF2-40B4-BE49-F238E27FC236}">
              <a16:creationId xmlns="" xmlns:a16="http://schemas.microsoft.com/office/drawing/2014/main" id="{00000000-0008-0000-0600-0000B6000000}"/>
            </a:ext>
          </a:extLst>
        </xdr:cNvPr>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32193</xdr:rowOff>
    </xdr:from>
    <xdr:to>
      <xdr:col>15</xdr:col>
      <xdr:colOff>50800</xdr:colOff>
      <xdr:row>79</xdr:row>
      <xdr:rowOff>41027</xdr:rowOff>
    </xdr:to>
    <xdr:cxnSp macro="">
      <xdr:nvCxnSpPr>
        <xdr:cNvPr id="183" name="直線コネクタ 182">
          <a:extLst>
            <a:ext uri="{FF2B5EF4-FFF2-40B4-BE49-F238E27FC236}">
              <a16:creationId xmlns="" xmlns:a16="http://schemas.microsoft.com/office/drawing/2014/main" id="{00000000-0008-0000-0600-0000B7000000}"/>
            </a:ext>
          </a:extLst>
        </xdr:cNvPr>
        <xdr:cNvCxnSpPr/>
      </xdr:nvCxnSpPr>
      <xdr:spPr>
        <a:xfrm>
          <a:off x="2019300" y="13576743"/>
          <a:ext cx="889000" cy="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textlink="">
      <xdr:nvSpPr>
        <xdr:cNvPr id="184" name="フローチャート: 判断 183">
          <a:extLst>
            <a:ext uri="{FF2B5EF4-FFF2-40B4-BE49-F238E27FC236}">
              <a16:creationId xmlns=""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textlink="">
      <xdr:nvSpPr>
        <xdr:cNvPr id="185" name="テキスト ボックス 184">
          <a:extLst>
            <a:ext uri="{FF2B5EF4-FFF2-40B4-BE49-F238E27FC236}">
              <a16:creationId xmlns="" xmlns:a16="http://schemas.microsoft.com/office/drawing/2014/main" id="{00000000-0008-0000-0600-0000B9000000}"/>
            </a:ext>
          </a:extLst>
        </xdr:cNvPr>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32193</xdr:rowOff>
    </xdr:from>
    <xdr:to>
      <xdr:col>10</xdr:col>
      <xdr:colOff>114300</xdr:colOff>
      <xdr:row>79</xdr:row>
      <xdr:rowOff>38528</xdr:rowOff>
    </xdr:to>
    <xdr:cxnSp macro="">
      <xdr:nvCxnSpPr>
        <xdr:cNvPr id="186" name="直線コネクタ 185">
          <a:extLst>
            <a:ext uri="{FF2B5EF4-FFF2-40B4-BE49-F238E27FC236}">
              <a16:creationId xmlns="" xmlns:a16="http://schemas.microsoft.com/office/drawing/2014/main" id="{00000000-0008-0000-0600-0000BA000000}"/>
            </a:ext>
          </a:extLst>
        </xdr:cNvPr>
        <xdr:cNvCxnSpPr/>
      </xdr:nvCxnSpPr>
      <xdr:spPr>
        <a:xfrm flipV="1">
          <a:off x="1130300" y="13576743"/>
          <a:ext cx="889000" cy="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textlink="">
      <xdr:nvSpPr>
        <xdr:cNvPr id="187" name="フローチャート: 判断 186">
          <a:extLst>
            <a:ext uri="{FF2B5EF4-FFF2-40B4-BE49-F238E27FC236}">
              <a16:creationId xmlns=""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textlink="">
      <xdr:nvSpPr>
        <xdr:cNvPr id="189" name="フローチャート: 判断 188">
          <a:extLst>
            <a:ext uri="{FF2B5EF4-FFF2-40B4-BE49-F238E27FC236}">
              <a16:creationId xmlns=""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160648</xdr:rowOff>
    </xdr:from>
    <xdr:to>
      <xdr:col>24</xdr:col>
      <xdr:colOff>114300</xdr:colOff>
      <xdr:row>79</xdr:row>
      <xdr:rowOff>90798</xdr:rowOff>
    </xdr:to>
    <xdr:sp textlink="">
      <xdr:nvSpPr>
        <xdr:cNvPr id="196" name="楕円 195">
          <a:extLst>
            <a:ext uri="{FF2B5EF4-FFF2-40B4-BE49-F238E27FC236}">
              <a16:creationId xmlns="" xmlns:a16="http://schemas.microsoft.com/office/drawing/2014/main" id="{00000000-0008-0000-0600-0000C4000000}"/>
            </a:ext>
          </a:extLst>
        </xdr:cNvPr>
        <xdr:cNvSpPr/>
      </xdr:nvSpPr>
      <xdr:spPr>
        <a:xfrm>
          <a:off x="4584700" y="1353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75575</xdr:rowOff>
    </xdr:from>
    <xdr:ext cx="469744" cy="259045"/>
    <xdr:sp textlink="">
      <xdr:nvSpPr>
        <xdr:cNvPr id="197" name="維持補修費該当値テキスト">
          <a:extLst>
            <a:ext uri="{FF2B5EF4-FFF2-40B4-BE49-F238E27FC236}">
              <a16:creationId xmlns="" xmlns:a16="http://schemas.microsoft.com/office/drawing/2014/main" id="{00000000-0008-0000-0600-0000C5000000}"/>
            </a:ext>
          </a:extLst>
        </xdr:cNvPr>
        <xdr:cNvSpPr txBox="1"/>
      </xdr:nvSpPr>
      <xdr:spPr>
        <a:xfrm>
          <a:off x="4686300" y="1344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165971</xdr:rowOff>
    </xdr:from>
    <xdr:to>
      <xdr:col>20</xdr:col>
      <xdr:colOff>38100</xdr:colOff>
      <xdr:row>79</xdr:row>
      <xdr:rowOff>96121</xdr:rowOff>
    </xdr:to>
    <xdr:sp textlink="">
      <xdr:nvSpPr>
        <xdr:cNvPr id="198" name="楕円 197">
          <a:extLst>
            <a:ext uri="{FF2B5EF4-FFF2-40B4-BE49-F238E27FC236}">
              <a16:creationId xmlns="" xmlns:a16="http://schemas.microsoft.com/office/drawing/2014/main" id="{00000000-0008-0000-0600-0000C6000000}"/>
            </a:ext>
          </a:extLst>
        </xdr:cNvPr>
        <xdr:cNvSpPr/>
      </xdr:nvSpPr>
      <xdr:spPr>
        <a:xfrm>
          <a:off x="3746500" y="1353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87248</xdr:rowOff>
    </xdr:from>
    <xdr:ext cx="469744" cy="259045"/>
    <xdr:sp textlink="">
      <xdr:nvSpPr>
        <xdr:cNvPr id="199" name="テキスト ボックス 198">
          <a:extLst>
            <a:ext uri="{FF2B5EF4-FFF2-40B4-BE49-F238E27FC236}">
              <a16:creationId xmlns="" xmlns:a16="http://schemas.microsoft.com/office/drawing/2014/main" id="{00000000-0008-0000-0600-0000C7000000}"/>
            </a:ext>
          </a:extLst>
        </xdr:cNvPr>
        <xdr:cNvSpPr txBox="1"/>
      </xdr:nvSpPr>
      <xdr:spPr>
        <a:xfrm>
          <a:off x="3562428" y="1363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161677</xdr:rowOff>
    </xdr:from>
    <xdr:to>
      <xdr:col>15</xdr:col>
      <xdr:colOff>101600</xdr:colOff>
      <xdr:row>79</xdr:row>
      <xdr:rowOff>91827</xdr:rowOff>
    </xdr:to>
    <xdr:sp textlink="">
      <xdr:nvSpPr>
        <xdr:cNvPr id="200" name="楕円 199">
          <a:extLst>
            <a:ext uri="{FF2B5EF4-FFF2-40B4-BE49-F238E27FC236}">
              <a16:creationId xmlns="" xmlns:a16="http://schemas.microsoft.com/office/drawing/2014/main" id="{00000000-0008-0000-0600-0000C8000000}"/>
            </a:ext>
          </a:extLst>
        </xdr:cNvPr>
        <xdr:cNvSpPr/>
      </xdr:nvSpPr>
      <xdr:spPr>
        <a:xfrm>
          <a:off x="2857500" y="1353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82954</xdr:rowOff>
    </xdr:from>
    <xdr:ext cx="469744" cy="259045"/>
    <xdr:sp textlink="">
      <xdr:nvSpPr>
        <xdr:cNvPr id="201" name="テキスト ボックス 200">
          <a:extLst>
            <a:ext uri="{FF2B5EF4-FFF2-40B4-BE49-F238E27FC236}">
              <a16:creationId xmlns="" xmlns:a16="http://schemas.microsoft.com/office/drawing/2014/main" id="{00000000-0008-0000-0600-0000C9000000}"/>
            </a:ext>
          </a:extLst>
        </xdr:cNvPr>
        <xdr:cNvSpPr txBox="1"/>
      </xdr:nvSpPr>
      <xdr:spPr>
        <a:xfrm>
          <a:off x="2673428" y="1362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152843</xdr:rowOff>
    </xdr:from>
    <xdr:to>
      <xdr:col>10</xdr:col>
      <xdr:colOff>165100</xdr:colOff>
      <xdr:row>79</xdr:row>
      <xdr:rowOff>82993</xdr:rowOff>
    </xdr:to>
    <xdr:sp textlink="">
      <xdr:nvSpPr>
        <xdr:cNvPr id="202" name="楕円 201">
          <a:extLst>
            <a:ext uri="{FF2B5EF4-FFF2-40B4-BE49-F238E27FC236}">
              <a16:creationId xmlns="" xmlns:a16="http://schemas.microsoft.com/office/drawing/2014/main" id="{00000000-0008-0000-0600-0000CA000000}"/>
            </a:ext>
          </a:extLst>
        </xdr:cNvPr>
        <xdr:cNvSpPr/>
      </xdr:nvSpPr>
      <xdr:spPr>
        <a:xfrm>
          <a:off x="1968500" y="1352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74120</xdr:rowOff>
    </xdr:from>
    <xdr:ext cx="469744" cy="259045"/>
    <xdr:sp textlink="">
      <xdr:nvSpPr>
        <xdr:cNvPr id="203" name="テキスト ボックス 202">
          <a:extLst>
            <a:ext uri="{FF2B5EF4-FFF2-40B4-BE49-F238E27FC236}">
              <a16:creationId xmlns="" xmlns:a16="http://schemas.microsoft.com/office/drawing/2014/main" id="{00000000-0008-0000-0600-0000CB000000}"/>
            </a:ext>
          </a:extLst>
        </xdr:cNvPr>
        <xdr:cNvSpPr txBox="1"/>
      </xdr:nvSpPr>
      <xdr:spPr>
        <a:xfrm>
          <a:off x="1784428" y="13618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159178</xdr:rowOff>
    </xdr:from>
    <xdr:to>
      <xdr:col>6</xdr:col>
      <xdr:colOff>38100</xdr:colOff>
      <xdr:row>79</xdr:row>
      <xdr:rowOff>89328</xdr:rowOff>
    </xdr:to>
    <xdr:sp textlink="">
      <xdr:nvSpPr>
        <xdr:cNvPr id="204" name="楕円 203">
          <a:extLst>
            <a:ext uri="{FF2B5EF4-FFF2-40B4-BE49-F238E27FC236}">
              <a16:creationId xmlns="" xmlns:a16="http://schemas.microsoft.com/office/drawing/2014/main" id="{00000000-0008-0000-0600-0000CC000000}"/>
            </a:ext>
          </a:extLst>
        </xdr:cNvPr>
        <xdr:cNvSpPr/>
      </xdr:nvSpPr>
      <xdr:spPr>
        <a:xfrm>
          <a:off x="1079500" y="1353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80455</xdr:rowOff>
    </xdr:from>
    <xdr:ext cx="469744" cy="259045"/>
    <xdr:sp textlink="">
      <xdr:nvSpPr>
        <xdr:cNvPr id="205" name="テキスト ボックス 204">
          <a:extLst>
            <a:ext uri="{FF2B5EF4-FFF2-40B4-BE49-F238E27FC236}">
              <a16:creationId xmlns="" xmlns:a16="http://schemas.microsoft.com/office/drawing/2014/main" id="{00000000-0008-0000-0600-0000CD000000}"/>
            </a:ext>
          </a:extLst>
        </xdr:cNvPr>
        <xdr:cNvSpPr txBox="1"/>
      </xdr:nvSpPr>
      <xdr:spPr>
        <a:xfrm>
          <a:off x="895428" y="1362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textlink="">
      <xdr:nvSpPr>
        <xdr:cNvPr id="213" name="正方形/長方形 212">
          <a:extLst>
            <a:ext uri="{FF2B5EF4-FFF2-40B4-BE49-F238E27FC236}">
              <a16:creationId xmlns=""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textlink="">
      <xdr:nvSpPr>
        <xdr:cNvPr id="214" name="テキスト ボックス 213">
          <a:extLst>
            <a:ext uri="{FF2B5EF4-FFF2-40B4-BE49-F238E27FC236}">
              <a16:creationId xmlns=""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textlink="">
      <xdr:nvSpPr>
        <xdr:cNvPr id="216" name="テキスト ボックス 215">
          <a:extLst>
            <a:ext uri="{FF2B5EF4-FFF2-40B4-BE49-F238E27FC236}">
              <a16:creationId xmlns=""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textlink="">
      <xdr:nvSpPr>
        <xdr:cNvPr id="218" name="テキスト ボックス 217">
          <a:extLst>
            <a:ext uri="{FF2B5EF4-FFF2-40B4-BE49-F238E27FC236}">
              <a16:creationId xmlns=""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textlink="">
      <xdr:nvSpPr>
        <xdr:cNvPr id="220" name="テキスト ボックス 219">
          <a:extLst>
            <a:ext uri="{FF2B5EF4-FFF2-40B4-BE49-F238E27FC236}">
              <a16:creationId xmlns=""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textlink="">
      <xdr:nvSpPr>
        <xdr:cNvPr id="222" name="テキスト ボックス 221">
          <a:extLst>
            <a:ext uri="{FF2B5EF4-FFF2-40B4-BE49-F238E27FC236}">
              <a16:creationId xmlns=""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textlink="">
      <xdr:nvSpPr>
        <xdr:cNvPr id="224" name="テキスト ボックス 223">
          <a:extLst>
            <a:ext uri="{FF2B5EF4-FFF2-40B4-BE49-F238E27FC236}">
              <a16:creationId xmlns=""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textlink="">
      <xdr:nvSpPr>
        <xdr:cNvPr id="226" name="テキスト ボックス 225">
          <a:extLst>
            <a:ext uri="{FF2B5EF4-FFF2-40B4-BE49-F238E27FC236}">
              <a16:creationId xmlns=""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textlink="">
      <xdr:nvSpPr>
        <xdr:cNvPr id="228" name="テキスト ボックス 227">
          <a:extLst>
            <a:ext uri="{FF2B5EF4-FFF2-40B4-BE49-F238E27FC236}">
              <a16:creationId xmlns=""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textlink="">
      <xdr:nvSpPr>
        <xdr:cNvPr id="230" name="テキスト ボックス 229">
          <a:extLst>
            <a:ext uri="{FF2B5EF4-FFF2-40B4-BE49-F238E27FC236}">
              <a16:creationId xmlns=""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textlink="">
      <xdr:nvSpPr>
        <xdr:cNvPr id="231" name="扶助費グラフ枠">
          <a:extLst>
            <a:ext uri="{FF2B5EF4-FFF2-40B4-BE49-F238E27FC236}">
              <a16:creationId xmlns=""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textlink="">
      <xdr:nvSpPr>
        <xdr:cNvPr id="233" name="扶助費最小値テキスト">
          <a:extLst>
            <a:ext uri="{FF2B5EF4-FFF2-40B4-BE49-F238E27FC236}">
              <a16:creationId xmlns=""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textlink="">
      <xdr:nvSpPr>
        <xdr:cNvPr id="235" name="扶助費最大値テキスト">
          <a:extLst>
            <a:ext uri="{FF2B5EF4-FFF2-40B4-BE49-F238E27FC236}">
              <a16:creationId xmlns=""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96157</xdr:rowOff>
    </xdr:from>
    <xdr:to>
      <xdr:col>24</xdr:col>
      <xdr:colOff>63500</xdr:colOff>
      <xdr:row>94</xdr:row>
      <xdr:rowOff>121510</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a:off x="3797300" y="16212457"/>
          <a:ext cx="838200" cy="2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110510</xdr:rowOff>
    </xdr:from>
    <xdr:ext cx="599010" cy="259045"/>
    <xdr:sp textlink="">
      <xdr:nvSpPr>
        <xdr:cNvPr id="238" name="扶助費平均値テキスト">
          <a:extLst>
            <a:ext uri="{FF2B5EF4-FFF2-40B4-BE49-F238E27FC236}">
              <a16:creationId xmlns="" xmlns:a16="http://schemas.microsoft.com/office/drawing/2014/main" id="{00000000-0008-0000-0600-0000EE000000}"/>
            </a:ext>
          </a:extLst>
        </xdr:cNvPr>
        <xdr:cNvSpPr txBox="1"/>
      </xdr:nvSpPr>
      <xdr:spPr>
        <a:xfrm>
          <a:off x="4686300" y="16398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textlink="">
      <xdr:nvSpPr>
        <xdr:cNvPr id="239" name="フローチャート: 判断 238">
          <a:extLst>
            <a:ext uri="{FF2B5EF4-FFF2-40B4-BE49-F238E27FC236}">
              <a16:creationId xmlns=""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96157</xdr:rowOff>
    </xdr:from>
    <xdr:to>
      <xdr:col>19</xdr:col>
      <xdr:colOff>177800</xdr:colOff>
      <xdr:row>95</xdr:row>
      <xdr:rowOff>140832</xdr:rowOff>
    </xdr:to>
    <xdr:cxnSp macro="">
      <xdr:nvCxnSpPr>
        <xdr:cNvPr id="240" name="直線コネクタ 239">
          <a:extLst>
            <a:ext uri="{FF2B5EF4-FFF2-40B4-BE49-F238E27FC236}">
              <a16:creationId xmlns="" xmlns:a16="http://schemas.microsoft.com/office/drawing/2014/main" id="{00000000-0008-0000-0600-0000F0000000}"/>
            </a:ext>
          </a:extLst>
        </xdr:cNvPr>
        <xdr:cNvCxnSpPr/>
      </xdr:nvCxnSpPr>
      <xdr:spPr>
        <a:xfrm flipV="1">
          <a:off x="2908300" y="16212457"/>
          <a:ext cx="889000" cy="21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textlink="">
      <xdr:nvSpPr>
        <xdr:cNvPr id="241" name="フローチャート: 判断 240">
          <a:extLst>
            <a:ext uri="{FF2B5EF4-FFF2-40B4-BE49-F238E27FC236}">
              <a16:creationId xmlns=""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110608</xdr:rowOff>
    </xdr:from>
    <xdr:ext cx="599010" cy="259045"/>
    <xdr:sp textlink="">
      <xdr:nvSpPr>
        <xdr:cNvPr id="242" name="テキスト ボックス 241">
          <a:extLst>
            <a:ext uri="{FF2B5EF4-FFF2-40B4-BE49-F238E27FC236}">
              <a16:creationId xmlns="" xmlns:a16="http://schemas.microsoft.com/office/drawing/2014/main" id="{00000000-0008-0000-0600-0000F2000000}"/>
            </a:ext>
          </a:extLst>
        </xdr:cNvPr>
        <xdr:cNvSpPr txBox="1"/>
      </xdr:nvSpPr>
      <xdr:spPr>
        <a:xfrm>
          <a:off x="3497795" y="1639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140832</xdr:rowOff>
    </xdr:from>
    <xdr:to>
      <xdr:col>15</xdr:col>
      <xdr:colOff>50800</xdr:colOff>
      <xdr:row>95</xdr:row>
      <xdr:rowOff>161863</xdr:rowOff>
    </xdr:to>
    <xdr:cxnSp macro="">
      <xdr:nvCxnSpPr>
        <xdr:cNvPr id="243" name="直線コネクタ 242">
          <a:extLst>
            <a:ext uri="{FF2B5EF4-FFF2-40B4-BE49-F238E27FC236}">
              <a16:creationId xmlns="" xmlns:a16="http://schemas.microsoft.com/office/drawing/2014/main" id="{00000000-0008-0000-0600-0000F3000000}"/>
            </a:ext>
          </a:extLst>
        </xdr:cNvPr>
        <xdr:cNvCxnSpPr/>
      </xdr:nvCxnSpPr>
      <xdr:spPr>
        <a:xfrm flipV="1">
          <a:off x="2019300" y="16428582"/>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textlink="">
      <xdr:nvSpPr>
        <xdr:cNvPr id="244" name="フローチャート: 判断 243">
          <a:extLst>
            <a:ext uri="{FF2B5EF4-FFF2-40B4-BE49-F238E27FC236}">
              <a16:creationId xmlns=""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21356</xdr:rowOff>
    </xdr:from>
    <xdr:ext cx="599010" cy="259045"/>
    <xdr:sp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2608795" y="1665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161863</xdr:rowOff>
    </xdr:from>
    <xdr:to>
      <xdr:col>10</xdr:col>
      <xdr:colOff>114300</xdr:colOff>
      <xdr:row>96</xdr:row>
      <xdr:rowOff>104572</xdr:rowOff>
    </xdr:to>
    <xdr:cxnSp macro="">
      <xdr:nvCxnSpPr>
        <xdr:cNvPr id="246" name="直線コネクタ 245">
          <a:extLst>
            <a:ext uri="{FF2B5EF4-FFF2-40B4-BE49-F238E27FC236}">
              <a16:creationId xmlns="" xmlns:a16="http://schemas.microsoft.com/office/drawing/2014/main" id="{00000000-0008-0000-0600-0000F6000000}"/>
            </a:ext>
          </a:extLst>
        </xdr:cNvPr>
        <xdr:cNvCxnSpPr/>
      </xdr:nvCxnSpPr>
      <xdr:spPr>
        <a:xfrm flipV="1">
          <a:off x="1130300" y="16449613"/>
          <a:ext cx="889000" cy="11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textlink="">
      <xdr:nvSpPr>
        <xdr:cNvPr id="247" name="フローチャート: 判断 246">
          <a:extLst>
            <a:ext uri="{FF2B5EF4-FFF2-40B4-BE49-F238E27FC236}">
              <a16:creationId xmlns="" xmlns:a16="http://schemas.microsoft.com/office/drawing/2014/main" id="{00000000-0008-0000-0600-0000F7000000}"/>
            </a:ext>
          </a:extLst>
        </xdr:cNvPr>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20660</xdr:rowOff>
    </xdr:from>
    <xdr:ext cx="599010" cy="259045"/>
    <xdr:sp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1719795" y="1665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textlink="">
      <xdr:nvSpPr>
        <xdr:cNvPr id="249" name="フローチャート: 判断 248">
          <a:extLst>
            <a:ext uri="{FF2B5EF4-FFF2-40B4-BE49-F238E27FC236}">
              <a16:creationId xmlns="" xmlns:a16="http://schemas.microsoft.com/office/drawing/2014/main" id="{00000000-0008-0000-0600-0000F9000000}"/>
            </a:ext>
          </a:extLst>
        </xdr:cNvPr>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66228</xdr:rowOff>
    </xdr:from>
    <xdr:ext cx="534377" cy="259045"/>
    <xdr:sp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863111" y="166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70710</xdr:rowOff>
    </xdr:from>
    <xdr:to>
      <xdr:col>24</xdr:col>
      <xdr:colOff>114300</xdr:colOff>
      <xdr:row>95</xdr:row>
      <xdr:rowOff>860</xdr:rowOff>
    </xdr:to>
    <xdr:sp textlink="">
      <xdr:nvSpPr>
        <xdr:cNvPr id="256" name="楕円 255">
          <a:extLst>
            <a:ext uri="{FF2B5EF4-FFF2-40B4-BE49-F238E27FC236}">
              <a16:creationId xmlns="" xmlns:a16="http://schemas.microsoft.com/office/drawing/2014/main" id="{00000000-0008-0000-0600-000000010000}"/>
            </a:ext>
          </a:extLst>
        </xdr:cNvPr>
        <xdr:cNvSpPr/>
      </xdr:nvSpPr>
      <xdr:spPr>
        <a:xfrm>
          <a:off x="4584700" y="1618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93587</xdr:rowOff>
    </xdr:from>
    <xdr:ext cx="599010" cy="259045"/>
    <xdr:sp textlink="">
      <xdr:nvSpPr>
        <xdr:cNvPr id="257" name="扶助費該当値テキスト">
          <a:extLst>
            <a:ext uri="{FF2B5EF4-FFF2-40B4-BE49-F238E27FC236}">
              <a16:creationId xmlns="" xmlns:a16="http://schemas.microsoft.com/office/drawing/2014/main" id="{00000000-0008-0000-0600-000001010000}"/>
            </a:ext>
          </a:extLst>
        </xdr:cNvPr>
        <xdr:cNvSpPr txBox="1"/>
      </xdr:nvSpPr>
      <xdr:spPr>
        <a:xfrm>
          <a:off x="4686300" y="16038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45357</xdr:rowOff>
    </xdr:from>
    <xdr:to>
      <xdr:col>20</xdr:col>
      <xdr:colOff>38100</xdr:colOff>
      <xdr:row>94</xdr:row>
      <xdr:rowOff>146957</xdr:rowOff>
    </xdr:to>
    <xdr:sp textlink="">
      <xdr:nvSpPr>
        <xdr:cNvPr id="258" name="楕円 257">
          <a:extLst>
            <a:ext uri="{FF2B5EF4-FFF2-40B4-BE49-F238E27FC236}">
              <a16:creationId xmlns="" xmlns:a16="http://schemas.microsoft.com/office/drawing/2014/main" id="{00000000-0008-0000-0600-000002010000}"/>
            </a:ext>
          </a:extLst>
        </xdr:cNvPr>
        <xdr:cNvSpPr/>
      </xdr:nvSpPr>
      <xdr:spPr>
        <a:xfrm>
          <a:off x="3746500" y="1616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163484</xdr:rowOff>
    </xdr:from>
    <xdr:ext cx="599010" cy="259045"/>
    <xdr:sp textlink="">
      <xdr:nvSpPr>
        <xdr:cNvPr id="259" name="テキスト ボックス 258">
          <a:extLst>
            <a:ext uri="{FF2B5EF4-FFF2-40B4-BE49-F238E27FC236}">
              <a16:creationId xmlns="" xmlns:a16="http://schemas.microsoft.com/office/drawing/2014/main" id="{00000000-0008-0000-0600-000003010000}"/>
            </a:ext>
          </a:extLst>
        </xdr:cNvPr>
        <xdr:cNvSpPr txBox="1"/>
      </xdr:nvSpPr>
      <xdr:spPr>
        <a:xfrm>
          <a:off x="3497795" y="1593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90032</xdr:rowOff>
    </xdr:from>
    <xdr:to>
      <xdr:col>15</xdr:col>
      <xdr:colOff>101600</xdr:colOff>
      <xdr:row>96</xdr:row>
      <xdr:rowOff>20182</xdr:rowOff>
    </xdr:to>
    <xdr:sp textlink="">
      <xdr:nvSpPr>
        <xdr:cNvPr id="260" name="楕円 259">
          <a:extLst>
            <a:ext uri="{FF2B5EF4-FFF2-40B4-BE49-F238E27FC236}">
              <a16:creationId xmlns="" xmlns:a16="http://schemas.microsoft.com/office/drawing/2014/main" id="{00000000-0008-0000-0600-000004010000}"/>
            </a:ext>
          </a:extLst>
        </xdr:cNvPr>
        <xdr:cNvSpPr/>
      </xdr:nvSpPr>
      <xdr:spPr>
        <a:xfrm>
          <a:off x="2857500" y="1637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36709</xdr:rowOff>
    </xdr:from>
    <xdr:ext cx="599010" cy="259045"/>
    <xdr:sp textlink="">
      <xdr:nvSpPr>
        <xdr:cNvPr id="261" name="テキスト ボックス 260">
          <a:extLst>
            <a:ext uri="{FF2B5EF4-FFF2-40B4-BE49-F238E27FC236}">
              <a16:creationId xmlns="" xmlns:a16="http://schemas.microsoft.com/office/drawing/2014/main" id="{00000000-0008-0000-0600-000005010000}"/>
            </a:ext>
          </a:extLst>
        </xdr:cNvPr>
        <xdr:cNvSpPr txBox="1"/>
      </xdr:nvSpPr>
      <xdr:spPr>
        <a:xfrm>
          <a:off x="2608795" y="16153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111063</xdr:rowOff>
    </xdr:from>
    <xdr:to>
      <xdr:col>10</xdr:col>
      <xdr:colOff>165100</xdr:colOff>
      <xdr:row>96</xdr:row>
      <xdr:rowOff>41213</xdr:rowOff>
    </xdr:to>
    <xdr:sp textlink="">
      <xdr:nvSpPr>
        <xdr:cNvPr id="262" name="楕円 261">
          <a:extLst>
            <a:ext uri="{FF2B5EF4-FFF2-40B4-BE49-F238E27FC236}">
              <a16:creationId xmlns="" xmlns:a16="http://schemas.microsoft.com/office/drawing/2014/main" id="{00000000-0008-0000-0600-000006010000}"/>
            </a:ext>
          </a:extLst>
        </xdr:cNvPr>
        <xdr:cNvSpPr/>
      </xdr:nvSpPr>
      <xdr:spPr>
        <a:xfrm>
          <a:off x="1968500" y="1639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57740</xdr:rowOff>
    </xdr:from>
    <xdr:ext cx="599010" cy="259045"/>
    <xdr:sp textlink="">
      <xdr:nvSpPr>
        <xdr:cNvPr id="263" name="テキスト ボックス 262">
          <a:extLst>
            <a:ext uri="{FF2B5EF4-FFF2-40B4-BE49-F238E27FC236}">
              <a16:creationId xmlns="" xmlns:a16="http://schemas.microsoft.com/office/drawing/2014/main" id="{00000000-0008-0000-0600-000007010000}"/>
            </a:ext>
          </a:extLst>
        </xdr:cNvPr>
        <xdr:cNvSpPr txBox="1"/>
      </xdr:nvSpPr>
      <xdr:spPr>
        <a:xfrm>
          <a:off x="1719795" y="16174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53772</xdr:rowOff>
    </xdr:from>
    <xdr:to>
      <xdr:col>6</xdr:col>
      <xdr:colOff>38100</xdr:colOff>
      <xdr:row>96</xdr:row>
      <xdr:rowOff>155372</xdr:rowOff>
    </xdr:to>
    <xdr:sp textlink="">
      <xdr:nvSpPr>
        <xdr:cNvPr id="264" name="楕円 263">
          <a:extLst>
            <a:ext uri="{FF2B5EF4-FFF2-40B4-BE49-F238E27FC236}">
              <a16:creationId xmlns="" xmlns:a16="http://schemas.microsoft.com/office/drawing/2014/main" id="{00000000-0008-0000-0600-000008010000}"/>
            </a:ext>
          </a:extLst>
        </xdr:cNvPr>
        <xdr:cNvSpPr/>
      </xdr:nvSpPr>
      <xdr:spPr>
        <a:xfrm>
          <a:off x="1079500" y="1651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449</xdr:rowOff>
    </xdr:from>
    <xdr:ext cx="599010" cy="259045"/>
    <xdr:sp textlink="">
      <xdr:nvSpPr>
        <xdr:cNvPr id="265" name="テキスト ボックス 264">
          <a:extLst>
            <a:ext uri="{FF2B5EF4-FFF2-40B4-BE49-F238E27FC236}">
              <a16:creationId xmlns="" xmlns:a16="http://schemas.microsoft.com/office/drawing/2014/main" id="{00000000-0008-0000-0600-000009010000}"/>
            </a:ext>
          </a:extLst>
        </xdr:cNvPr>
        <xdr:cNvSpPr txBox="1"/>
      </xdr:nvSpPr>
      <xdr:spPr>
        <a:xfrm>
          <a:off x="830795" y="1628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textlink="">
      <xdr:nvSpPr>
        <xdr:cNvPr id="272" name="正方形/長方形 271">
          <a:extLst>
            <a:ext uri="{FF2B5EF4-FFF2-40B4-BE49-F238E27FC236}">
              <a16:creationId xmlns=""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textlink="">
      <xdr:nvSpPr>
        <xdr:cNvPr id="273" name="正方形/長方形 272">
          <a:extLst>
            <a:ext uri="{FF2B5EF4-FFF2-40B4-BE49-F238E27FC236}">
              <a16:creationId xmlns=""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textlink="">
      <xdr:nvSpPr>
        <xdr:cNvPr id="274" name="テキスト ボックス 273">
          <a:extLst>
            <a:ext uri="{FF2B5EF4-FFF2-40B4-BE49-F238E27FC236}">
              <a16:creationId xmlns=""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textlink="">
      <xdr:nvSpPr>
        <xdr:cNvPr id="283" name="テキスト ボックス 282">
          <a:extLst>
            <a:ext uri="{FF2B5EF4-FFF2-40B4-BE49-F238E27FC236}">
              <a16:creationId xmlns=""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textlink="">
      <xdr:nvSpPr>
        <xdr:cNvPr id="285" name="テキスト ボックス 284">
          <a:extLst>
            <a:ext uri="{FF2B5EF4-FFF2-40B4-BE49-F238E27FC236}">
              <a16:creationId xmlns=""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textlink="">
      <xdr:nvSpPr>
        <xdr:cNvPr id="287" name="テキスト ボックス 286">
          <a:extLst>
            <a:ext uri="{FF2B5EF4-FFF2-40B4-BE49-F238E27FC236}">
              <a16:creationId xmlns=""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textlink="">
      <xdr:nvSpPr>
        <xdr:cNvPr id="289" name="テキスト ボックス 288">
          <a:extLst>
            <a:ext uri="{FF2B5EF4-FFF2-40B4-BE49-F238E27FC236}">
              <a16:creationId xmlns=""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textlink="">
      <xdr:nvSpPr>
        <xdr:cNvPr id="290" name="補助費等グラフ枠">
          <a:extLst>
            <a:ext uri="{FF2B5EF4-FFF2-40B4-BE49-F238E27FC236}">
              <a16:creationId xmlns=""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textlink="">
      <xdr:nvSpPr>
        <xdr:cNvPr id="292" name="補助費等最小値テキスト">
          <a:extLst>
            <a:ext uri="{FF2B5EF4-FFF2-40B4-BE49-F238E27FC236}">
              <a16:creationId xmlns=""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textlink="">
      <xdr:nvSpPr>
        <xdr:cNvPr id="294" name="補助費等最大値テキスト">
          <a:extLst>
            <a:ext uri="{FF2B5EF4-FFF2-40B4-BE49-F238E27FC236}">
              <a16:creationId xmlns=""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141797</xdr:rowOff>
    </xdr:from>
    <xdr:to>
      <xdr:col>55</xdr:col>
      <xdr:colOff>0</xdr:colOff>
      <xdr:row>38</xdr:row>
      <xdr:rowOff>95545</xdr:rowOff>
    </xdr:to>
    <xdr:cxnSp macro="">
      <xdr:nvCxnSpPr>
        <xdr:cNvPr id="296" name="直線コネクタ 295">
          <a:extLst>
            <a:ext uri="{FF2B5EF4-FFF2-40B4-BE49-F238E27FC236}">
              <a16:creationId xmlns="" xmlns:a16="http://schemas.microsoft.com/office/drawing/2014/main" id="{00000000-0008-0000-0600-000028010000}"/>
            </a:ext>
          </a:extLst>
        </xdr:cNvPr>
        <xdr:cNvCxnSpPr/>
      </xdr:nvCxnSpPr>
      <xdr:spPr>
        <a:xfrm>
          <a:off x="9639300" y="6485447"/>
          <a:ext cx="838200" cy="12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textlink="">
      <xdr:nvSpPr>
        <xdr:cNvPr id="297" name="補助費等平均値テキスト">
          <a:extLst>
            <a:ext uri="{FF2B5EF4-FFF2-40B4-BE49-F238E27FC236}">
              <a16:creationId xmlns="" xmlns:a16="http://schemas.microsoft.com/office/drawing/2014/main" id="{00000000-0008-0000-0600-000029010000}"/>
            </a:ext>
          </a:extLst>
        </xdr:cNvPr>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textlink="">
      <xdr:nvSpPr>
        <xdr:cNvPr id="298" name="フローチャート: 判断 297">
          <a:extLst>
            <a:ext uri="{FF2B5EF4-FFF2-40B4-BE49-F238E27FC236}">
              <a16:creationId xmlns=""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65634</xdr:rowOff>
    </xdr:from>
    <xdr:to>
      <xdr:col>50</xdr:col>
      <xdr:colOff>114300</xdr:colOff>
      <xdr:row>37</xdr:row>
      <xdr:rowOff>141797</xdr:rowOff>
    </xdr:to>
    <xdr:cxnSp macro="">
      <xdr:nvCxnSpPr>
        <xdr:cNvPr id="299" name="直線コネクタ 298">
          <a:extLst>
            <a:ext uri="{FF2B5EF4-FFF2-40B4-BE49-F238E27FC236}">
              <a16:creationId xmlns="" xmlns:a16="http://schemas.microsoft.com/office/drawing/2014/main" id="{00000000-0008-0000-0600-00002B010000}"/>
            </a:ext>
          </a:extLst>
        </xdr:cNvPr>
        <xdr:cNvCxnSpPr/>
      </xdr:nvCxnSpPr>
      <xdr:spPr>
        <a:xfrm>
          <a:off x="8750300" y="6237834"/>
          <a:ext cx="889000" cy="24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textlink="">
      <xdr:nvSpPr>
        <xdr:cNvPr id="300" name="フローチャート: 判断 299">
          <a:extLst>
            <a:ext uri="{FF2B5EF4-FFF2-40B4-BE49-F238E27FC236}">
              <a16:creationId xmlns=""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textlink="">
      <xdr:nvSpPr>
        <xdr:cNvPr id="301" name="テキスト ボックス 300">
          <a:extLst>
            <a:ext uri="{FF2B5EF4-FFF2-40B4-BE49-F238E27FC236}">
              <a16:creationId xmlns="" xmlns:a16="http://schemas.microsoft.com/office/drawing/2014/main" id="{00000000-0008-0000-0600-00002D010000}"/>
            </a:ext>
          </a:extLst>
        </xdr:cNvPr>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65634</xdr:rowOff>
    </xdr:from>
    <xdr:to>
      <xdr:col>45</xdr:col>
      <xdr:colOff>177800</xdr:colOff>
      <xdr:row>38</xdr:row>
      <xdr:rowOff>128169</xdr:rowOff>
    </xdr:to>
    <xdr:cxnSp macro="">
      <xdr:nvCxnSpPr>
        <xdr:cNvPr id="302" name="直線コネクタ 301">
          <a:extLst>
            <a:ext uri="{FF2B5EF4-FFF2-40B4-BE49-F238E27FC236}">
              <a16:creationId xmlns="" xmlns:a16="http://schemas.microsoft.com/office/drawing/2014/main" id="{00000000-0008-0000-0600-00002E010000}"/>
            </a:ext>
          </a:extLst>
        </xdr:cNvPr>
        <xdr:cNvCxnSpPr/>
      </xdr:nvCxnSpPr>
      <xdr:spPr>
        <a:xfrm flipV="1">
          <a:off x="7861300" y="6237834"/>
          <a:ext cx="889000" cy="40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textlink="">
      <xdr:nvSpPr>
        <xdr:cNvPr id="303" name="フローチャート: 判断 302">
          <a:extLst>
            <a:ext uri="{FF2B5EF4-FFF2-40B4-BE49-F238E27FC236}">
              <a16:creationId xmlns=""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27034</xdr:rowOff>
    </xdr:from>
    <xdr:ext cx="599010" cy="259045"/>
    <xdr:sp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8450795" y="585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128169</xdr:rowOff>
    </xdr:from>
    <xdr:to>
      <xdr:col>41</xdr:col>
      <xdr:colOff>50800</xdr:colOff>
      <xdr:row>38</xdr:row>
      <xdr:rowOff>148165</xdr:rowOff>
    </xdr:to>
    <xdr:cxnSp macro="">
      <xdr:nvCxnSpPr>
        <xdr:cNvPr id="305" name="直線コネクタ 304">
          <a:extLst>
            <a:ext uri="{FF2B5EF4-FFF2-40B4-BE49-F238E27FC236}">
              <a16:creationId xmlns="" xmlns:a16="http://schemas.microsoft.com/office/drawing/2014/main" id="{00000000-0008-0000-0600-000031010000}"/>
            </a:ext>
          </a:extLst>
        </xdr:cNvPr>
        <xdr:cNvCxnSpPr/>
      </xdr:nvCxnSpPr>
      <xdr:spPr>
        <a:xfrm flipV="1">
          <a:off x="6972300" y="6643269"/>
          <a:ext cx="889000" cy="1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textlink="">
      <xdr:nvSpPr>
        <xdr:cNvPr id="306" name="フローチャート: 判断 305">
          <a:extLst>
            <a:ext uri="{FF2B5EF4-FFF2-40B4-BE49-F238E27FC236}">
              <a16:creationId xmlns="" xmlns:a16="http://schemas.microsoft.com/office/drawing/2014/main" id="{00000000-0008-0000-0600-000032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89497</xdr:rowOff>
    </xdr:from>
    <xdr:ext cx="534377" cy="259045"/>
    <xdr:sp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7594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textlink="">
      <xdr:nvSpPr>
        <xdr:cNvPr id="308" name="フローチャート: 判断 307">
          <a:extLst>
            <a:ext uri="{FF2B5EF4-FFF2-40B4-BE49-F238E27FC236}">
              <a16:creationId xmlns="" xmlns:a16="http://schemas.microsoft.com/office/drawing/2014/main" id="{00000000-0008-0000-0600-000034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109271</xdr:rowOff>
    </xdr:from>
    <xdr:ext cx="534377" cy="259045"/>
    <xdr:sp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6705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44745</xdr:rowOff>
    </xdr:from>
    <xdr:to>
      <xdr:col>55</xdr:col>
      <xdr:colOff>50800</xdr:colOff>
      <xdr:row>38</xdr:row>
      <xdr:rowOff>146345</xdr:rowOff>
    </xdr:to>
    <xdr:sp textlink="">
      <xdr:nvSpPr>
        <xdr:cNvPr id="315" name="楕円 314">
          <a:extLst>
            <a:ext uri="{FF2B5EF4-FFF2-40B4-BE49-F238E27FC236}">
              <a16:creationId xmlns="" xmlns:a16="http://schemas.microsoft.com/office/drawing/2014/main" id="{00000000-0008-0000-0600-00003B010000}"/>
            </a:ext>
          </a:extLst>
        </xdr:cNvPr>
        <xdr:cNvSpPr/>
      </xdr:nvSpPr>
      <xdr:spPr>
        <a:xfrm>
          <a:off x="10426700" y="655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131122</xdr:rowOff>
    </xdr:from>
    <xdr:ext cx="534377" cy="259045"/>
    <xdr:sp textlink="">
      <xdr:nvSpPr>
        <xdr:cNvPr id="316" name="補助費等該当値テキスト">
          <a:extLst>
            <a:ext uri="{FF2B5EF4-FFF2-40B4-BE49-F238E27FC236}">
              <a16:creationId xmlns="" xmlns:a16="http://schemas.microsoft.com/office/drawing/2014/main" id="{00000000-0008-0000-0600-00003C010000}"/>
            </a:ext>
          </a:extLst>
        </xdr:cNvPr>
        <xdr:cNvSpPr txBox="1"/>
      </xdr:nvSpPr>
      <xdr:spPr>
        <a:xfrm>
          <a:off x="10528300" y="647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90997</xdr:rowOff>
    </xdr:from>
    <xdr:to>
      <xdr:col>50</xdr:col>
      <xdr:colOff>165100</xdr:colOff>
      <xdr:row>38</xdr:row>
      <xdr:rowOff>21147</xdr:rowOff>
    </xdr:to>
    <xdr:sp textlink="">
      <xdr:nvSpPr>
        <xdr:cNvPr id="317" name="楕円 316">
          <a:extLst>
            <a:ext uri="{FF2B5EF4-FFF2-40B4-BE49-F238E27FC236}">
              <a16:creationId xmlns="" xmlns:a16="http://schemas.microsoft.com/office/drawing/2014/main" id="{00000000-0008-0000-0600-00003D010000}"/>
            </a:ext>
          </a:extLst>
        </xdr:cNvPr>
        <xdr:cNvSpPr/>
      </xdr:nvSpPr>
      <xdr:spPr>
        <a:xfrm>
          <a:off x="9588500" y="643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12274</xdr:rowOff>
    </xdr:from>
    <xdr:ext cx="534377" cy="259045"/>
    <xdr:sp textlink="">
      <xdr:nvSpPr>
        <xdr:cNvPr id="318" name="テキスト ボックス 317">
          <a:extLst>
            <a:ext uri="{FF2B5EF4-FFF2-40B4-BE49-F238E27FC236}">
              <a16:creationId xmlns="" xmlns:a16="http://schemas.microsoft.com/office/drawing/2014/main" id="{00000000-0008-0000-0600-00003E010000}"/>
            </a:ext>
          </a:extLst>
        </xdr:cNvPr>
        <xdr:cNvSpPr txBox="1"/>
      </xdr:nvSpPr>
      <xdr:spPr>
        <a:xfrm>
          <a:off x="9372111" y="652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14834</xdr:rowOff>
    </xdr:from>
    <xdr:to>
      <xdr:col>46</xdr:col>
      <xdr:colOff>38100</xdr:colOff>
      <xdr:row>36</xdr:row>
      <xdr:rowOff>116434</xdr:rowOff>
    </xdr:to>
    <xdr:sp textlink="">
      <xdr:nvSpPr>
        <xdr:cNvPr id="319" name="楕円 318">
          <a:extLst>
            <a:ext uri="{FF2B5EF4-FFF2-40B4-BE49-F238E27FC236}">
              <a16:creationId xmlns="" xmlns:a16="http://schemas.microsoft.com/office/drawing/2014/main" id="{00000000-0008-0000-0600-00003F010000}"/>
            </a:ext>
          </a:extLst>
        </xdr:cNvPr>
        <xdr:cNvSpPr/>
      </xdr:nvSpPr>
      <xdr:spPr>
        <a:xfrm>
          <a:off x="8699500" y="618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107561</xdr:rowOff>
    </xdr:from>
    <xdr:ext cx="599010" cy="259045"/>
    <xdr:sp textlink="">
      <xdr:nvSpPr>
        <xdr:cNvPr id="320" name="テキスト ボックス 319">
          <a:extLst>
            <a:ext uri="{FF2B5EF4-FFF2-40B4-BE49-F238E27FC236}">
              <a16:creationId xmlns="" xmlns:a16="http://schemas.microsoft.com/office/drawing/2014/main" id="{00000000-0008-0000-0600-000040010000}"/>
            </a:ext>
          </a:extLst>
        </xdr:cNvPr>
        <xdr:cNvSpPr txBox="1"/>
      </xdr:nvSpPr>
      <xdr:spPr>
        <a:xfrm>
          <a:off x="8450795" y="627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77369</xdr:rowOff>
    </xdr:from>
    <xdr:to>
      <xdr:col>41</xdr:col>
      <xdr:colOff>101600</xdr:colOff>
      <xdr:row>39</xdr:row>
      <xdr:rowOff>7519</xdr:rowOff>
    </xdr:to>
    <xdr:sp textlink="">
      <xdr:nvSpPr>
        <xdr:cNvPr id="321" name="楕円 320">
          <a:extLst>
            <a:ext uri="{FF2B5EF4-FFF2-40B4-BE49-F238E27FC236}">
              <a16:creationId xmlns="" xmlns:a16="http://schemas.microsoft.com/office/drawing/2014/main" id="{00000000-0008-0000-0600-000041010000}"/>
            </a:ext>
          </a:extLst>
        </xdr:cNvPr>
        <xdr:cNvSpPr/>
      </xdr:nvSpPr>
      <xdr:spPr>
        <a:xfrm>
          <a:off x="7810500" y="659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170096</xdr:rowOff>
    </xdr:from>
    <xdr:ext cx="534377" cy="259045"/>
    <xdr:sp textlink="">
      <xdr:nvSpPr>
        <xdr:cNvPr id="322" name="テキスト ボックス 321">
          <a:extLst>
            <a:ext uri="{FF2B5EF4-FFF2-40B4-BE49-F238E27FC236}">
              <a16:creationId xmlns="" xmlns:a16="http://schemas.microsoft.com/office/drawing/2014/main" id="{00000000-0008-0000-0600-000042010000}"/>
            </a:ext>
          </a:extLst>
        </xdr:cNvPr>
        <xdr:cNvSpPr txBox="1"/>
      </xdr:nvSpPr>
      <xdr:spPr>
        <a:xfrm>
          <a:off x="7594111" y="668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97365</xdr:rowOff>
    </xdr:from>
    <xdr:to>
      <xdr:col>36</xdr:col>
      <xdr:colOff>165100</xdr:colOff>
      <xdr:row>39</xdr:row>
      <xdr:rowOff>27515</xdr:rowOff>
    </xdr:to>
    <xdr:sp textlink="">
      <xdr:nvSpPr>
        <xdr:cNvPr id="323" name="楕円 322">
          <a:extLst>
            <a:ext uri="{FF2B5EF4-FFF2-40B4-BE49-F238E27FC236}">
              <a16:creationId xmlns="" xmlns:a16="http://schemas.microsoft.com/office/drawing/2014/main" id="{00000000-0008-0000-0600-000043010000}"/>
            </a:ext>
          </a:extLst>
        </xdr:cNvPr>
        <xdr:cNvSpPr/>
      </xdr:nvSpPr>
      <xdr:spPr>
        <a:xfrm>
          <a:off x="6921500" y="661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18642</xdr:rowOff>
    </xdr:from>
    <xdr:ext cx="534377" cy="259045"/>
    <xdr:sp textlink="">
      <xdr:nvSpPr>
        <xdr:cNvPr id="324" name="テキスト ボックス 323">
          <a:extLst>
            <a:ext uri="{FF2B5EF4-FFF2-40B4-BE49-F238E27FC236}">
              <a16:creationId xmlns="" xmlns:a16="http://schemas.microsoft.com/office/drawing/2014/main" id="{00000000-0008-0000-0600-000044010000}"/>
            </a:ext>
          </a:extLst>
        </xdr:cNvPr>
        <xdr:cNvSpPr txBox="1"/>
      </xdr:nvSpPr>
      <xdr:spPr>
        <a:xfrm>
          <a:off x="6705111" y="670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textlink="">
      <xdr:nvSpPr>
        <xdr:cNvPr id="329" name="正方形/長方形 328">
          <a:extLst>
            <a:ext uri="{FF2B5EF4-FFF2-40B4-BE49-F238E27FC236}">
              <a16:creationId xmlns=""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textlink="">
      <xdr:nvSpPr>
        <xdr:cNvPr id="330" name="正方形/長方形 329">
          <a:extLst>
            <a:ext uri="{FF2B5EF4-FFF2-40B4-BE49-F238E27FC236}">
              <a16:creationId xmlns=""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textlink="">
      <xdr:nvSpPr>
        <xdr:cNvPr id="331" name="正方形/長方形 330">
          <a:extLst>
            <a:ext uri="{FF2B5EF4-FFF2-40B4-BE49-F238E27FC236}">
              <a16:creationId xmlns=""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textlink="">
      <xdr:nvSpPr>
        <xdr:cNvPr id="332" name="正方形/長方形 331">
          <a:extLst>
            <a:ext uri="{FF2B5EF4-FFF2-40B4-BE49-F238E27FC236}">
              <a16:creationId xmlns=""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textlink="">
      <xdr:nvSpPr>
        <xdr:cNvPr id="333" name="テキスト ボックス 332">
          <a:extLst>
            <a:ext uri="{FF2B5EF4-FFF2-40B4-BE49-F238E27FC236}">
              <a16:creationId xmlns=""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textlink="">
      <xdr:nvSpPr>
        <xdr:cNvPr id="340" name="テキスト ボックス 339">
          <a:extLst>
            <a:ext uri="{FF2B5EF4-FFF2-40B4-BE49-F238E27FC236}">
              <a16:creationId xmlns=""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textlink="">
      <xdr:nvSpPr>
        <xdr:cNvPr id="342" name="テキスト ボックス 341">
          <a:extLst>
            <a:ext uri="{FF2B5EF4-FFF2-40B4-BE49-F238E27FC236}">
              <a16:creationId xmlns=""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textlink="">
      <xdr:nvSpPr>
        <xdr:cNvPr id="344" name="テキスト ボックス 343">
          <a:extLst>
            <a:ext uri="{FF2B5EF4-FFF2-40B4-BE49-F238E27FC236}">
              <a16:creationId xmlns=""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textlink="">
      <xdr:nvSpPr>
        <xdr:cNvPr id="346" name="テキスト ボックス 345">
          <a:extLst>
            <a:ext uri="{FF2B5EF4-FFF2-40B4-BE49-F238E27FC236}">
              <a16:creationId xmlns=""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textlink="">
      <xdr:nvSpPr>
        <xdr:cNvPr id="348" name="テキスト ボックス 347">
          <a:extLst>
            <a:ext uri="{FF2B5EF4-FFF2-40B4-BE49-F238E27FC236}">
              <a16:creationId xmlns=""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textlink="">
      <xdr:nvSpPr>
        <xdr:cNvPr id="349" name="普通建設事業費グラフ枠">
          <a:extLst>
            <a:ext uri="{FF2B5EF4-FFF2-40B4-BE49-F238E27FC236}">
              <a16:creationId xmlns=""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textlink="">
      <xdr:nvSpPr>
        <xdr:cNvPr id="351" name="普通建設事業費最小値テキスト">
          <a:extLst>
            <a:ext uri="{FF2B5EF4-FFF2-40B4-BE49-F238E27FC236}">
              <a16:creationId xmlns=""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textlink="">
      <xdr:nvSpPr>
        <xdr:cNvPr id="353" name="普通建設事業費最大値テキスト">
          <a:extLst>
            <a:ext uri="{FF2B5EF4-FFF2-40B4-BE49-F238E27FC236}">
              <a16:creationId xmlns=""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121617</xdr:rowOff>
    </xdr:from>
    <xdr:to>
      <xdr:col>55</xdr:col>
      <xdr:colOff>0</xdr:colOff>
      <xdr:row>57</xdr:row>
      <xdr:rowOff>15822</xdr:rowOff>
    </xdr:to>
    <xdr:cxnSp macro="">
      <xdr:nvCxnSpPr>
        <xdr:cNvPr id="355" name="直線コネクタ 354">
          <a:extLst>
            <a:ext uri="{FF2B5EF4-FFF2-40B4-BE49-F238E27FC236}">
              <a16:creationId xmlns="" xmlns:a16="http://schemas.microsoft.com/office/drawing/2014/main" id="{00000000-0008-0000-0600-000063010000}"/>
            </a:ext>
          </a:extLst>
        </xdr:cNvPr>
        <xdr:cNvCxnSpPr/>
      </xdr:nvCxnSpPr>
      <xdr:spPr>
        <a:xfrm flipV="1">
          <a:off x="9639300" y="9722817"/>
          <a:ext cx="838200" cy="6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89393</xdr:rowOff>
    </xdr:from>
    <xdr:ext cx="534377" cy="259045"/>
    <xdr:sp textlink="">
      <xdr:nvSpPr>
        <xdr:cNvPr id="356" name="普通建設事業費平均値テキスト">
          <a:extLst>
            <a:ext uri="{FF2B5EF4-FFF2-40B4-BE49-F238E27FC236}">
              <a16:creationId xmlns="" xmlns:a16="http://schemas.microsoft.com/office/drawing/2014/main" id="{00000000-0008-0000-0600-000064010000}"/>
            </a:ext>
          </a:extLst>
        </xdr:cNvPr>
        <xdr:cNvSpPr txBox="1"/>
      </xdr:nvSpPr>
      <xdr:spPr>
        <a:xfrm>
          <a:off x="10528300" y="986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textlink="">
      <xdr:nvSpPr>
        <xdr:cNvPr id="357" name="フローチャート: 判断 356">
          <a:extLst>
            <a:ext uri="{FF2B5EF4-FFF2-40B4-BE49-F238E27FC236}">
              <a16:creationId xmlns=""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15822</xdr:rowOff>
    </xdr:from>
    <xdr:to>
      <xdr:col>50</xdr:col>
      <xdr:colOff>114300</xdr:colOff>
      <xdr:row>57</xdr:row>
      <xdr:rowOff>105149</xdr:rowOff>
    </xdr:to>
    <xdr:cxnSp macro="">
      <xdr:nvCxnSpPr>
        <xdr:cNvPr id="358" name="直線コネクタ 357">
          <a:extLst>
            <a:ext uri="{FF2B5EF4-FFF2-40B4-BE49-F238E27FC236}">
              <a16:creationId xmlns="" xmlns:a16="http://schemas.microsoft.com/office/drawing/2014/main" id="{00000000-0008-0000-0600-000066010000}"/>
            </a:ext>
          </a:extLst>
        </xdr:cNvPr>
        <xdr:cNvCxnSpPr/>
      </xdr:nvCxnSpPr>
      <xdr:spPr>
        <a:xfrm flipV="1">
          <a:off x="8750300" y="9788472"/>
          <a:ext cx="889000" cy="8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textlink="">
      <xdr:nvSpPr>
        <xdr:cNvPr id="359" name="フローチャート: 判断 358">
          <a:extLst>
            <a:ext uri="{FF2B5EF4-FFF2-40B4-BE49-F238E27FC236}">
              <a16:creationId xmlns=""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168665</xdr:rowOff>
    </xdr:from>
    <xdr:ext cx="534377" cy="259045"/>
    <xdr:sp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9372111" y="994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105149</xdr:rowOff>
    </xdr:from>
    <xdr:to>
      <xdr:col>45</xdr:col>
      <xdr:colOff>177800</xdr:colOff>
      <xdr:row>58</xdr:row>
      <xdr:rowOff>39299</xdr:rowOff>
    </xdr:to>
    <xdr:cxnSp macro="">
      <xdr:nvCxnSpPr>
        <xdr:cNvPr id="361" name="直線コネクタ 360">
          <a:extLst>
            <a:ext uri="{FF2B5EF4-FFF2-40B4-BE49-F238E27FC236}">
              <a16:creationId xmlns="" xmlns:a16="http://schemas.microsoft.com/office/drawing/2014/main" id="{00000000-0008-0000-0600-000069010000}"/>
            </a:ext>
          </a:extLst>
        </xdr:cNvPr>
        <xdr:cNvCxnSpPr/>
      </xdr:nvCxnSpPr>
      <xdr:spPr>
        <a:xfrm flipV="1">
          <a:off x="7861300" y="9877799"/>
          <a:ext cx="889000" cy="10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textlink="">
      <xdr:nvSpPr>
        <xdr:cNvPr id="362" name="フローチャート: 判断 361">
          <a:extLst>
            <a:ext uri="{FF2B5EF4-FFF2-40B4-BE49-F238E27FC236}">
              <a16:creationId xmlns=""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9746</xdr:rowOff>
    </xdr:from>
    <xdr:ext cx="534377" cy="259045"/>
    <xdr:sp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8483111" y="9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116830</xdr:rowOff>
    </xdr:from>
    <xdr:to>
      <xdr:col>41</xdr:col>
      <xdr:colOff>50800</xdr:colOff>
      <xdr:row>58</xdr:row>
      <xdr:rowOff>39299</xdr:rowOff>
    </xdr:to>
    <xdr:cxnSp macro="">
      <xdr:nvCxnSpPr>
        <xdr:cNvPr id="364" name="直線コネクタ 363">
          <a:extLst>
            <a:ext uri="{FF2B5EF4-FFF2-40B4-BE49-F238E27FC236}">
              <a16:creationId xmlns="" xmlns:a16="http://schemas.microsoft.com/office/drawing/2014/main" id="{00000000-0008-0000-0600-00006C010000}"/>
            </a:ext>
          </a:extLst>
        </xdr:cNvPr>
        <xdr:cNvCxnSpPr/>
      </xdr:nvCxnSpPr>
      <xdr:spPr>
        <a:xfrm>
          <a:off x="6972300" y="9889480"/>
          <a:ext cx="889000" cy="9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textlink="">
      <xdr:nvSpPr>
        <xdr:cNvPr id="365" name="フローチャート: 判断 364">
          <a:extLst>
            <a:ext uri="{FF2B5EF4-FFF2-40B4-BE49-F238E27FC236}">
              <a16:creationId xmlns="" xmlns:a16="http://schemas.microsoft.com/office/drawing/2014/main" id="{00000000-0008-0000-0600-00006D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30414</xdr:rowOff>
    </xdr:from>
    <xdr:ext cx="534377" cy="259045"/>
    <xdr:sp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7594111" y="963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textlink="">
      <xdr:nvSpPr>
        <xdr:cNvPr id="367" name="フローチャート: 判断 366">
          <a:extLst>
            <a:ext uri="{FF2B5EF4-FFF2-40B4-BE49-F238E27FC236}">
              <a16:creationId xmlns="" xmlns:a16="http://schemas.microsoft.com/office/drawing/2014/main" id="{00000000-0008-0000-0600-00006F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34105</xdr:rowOff>
    </xdr:from>
    <xdr:ext cx="534377" cy="259045"/>
    <xdr:sp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6705111" y="997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textlink="">
      <xdr:nvSpPr>
        <xdr:cNvPr id="372" name="テキスト ボックス 371">
          <a:extLst>
            <a:ext uri="{FF2B5EF4-FFF2-40B4-BE49-F238E27FC236}">
              <a16:creationId xmlns=""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textlink="">
      <xdr:nvSpPr>
        <xdr:cNvPr id="373" name="テキスト ボックス 372">
          <a:extLst>
            <a:ext uri="{FF2B5EF4-FFF2-40B4-BE49-F238E27FC236}">
              <a16:creationId xmlns=""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70817</xdr:rowOff>
    </xdr:from>
    <xdr:to>
      <xdr:col>55</xdr:col>
      <xdr:colOff>50800</xdr:colOff>
      <xdr:row>57</xdr:row>
      <xdr:rowOff>967</xdr:rowOff>
    </xdr:to>
    <xdr:sp textlink="">
      <xdr:nvSpPr>
        <xdr:cNvPr id="374" name="楕円 373">
          <a:extLst>
            <a:ext uri="{FF2B5EF4-FFF2-40B4-BE49-F238E27FC236}">
              <a16:creationId xmlns="" xmlns:a16="http://schemas.microsoft.com/office/drawing/2014/main" id="{00000000-0008-0000-0600-000076010000}"/>
            </a:ext>
          </a:extLst>
        </xdr:cNvPr>
        <xdr:cNvSpPr/>
      </xdr:nvSpPr>
      <xdr:spPr>
        <a:xfrm>
          <a:off x="10426700" y="967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93694</xdr:rowOff>
    </xdr:from>
    <xdr:ext cx="599010" cy="259045"/>
    <xdr:sp textlink="">
      <xdr:nvSpPr>
        <xdr:cNvPr id="375" name="普通建設事業費該当値テキスト">
          <a:extLst>
            <a:ext uri="{FF2B5EF4-FFF2-40B4-BE49-F238E27FC236}">
              <a16:creationId xmlns="" xmlns:a16="http://schemas.microsoft.com/office/drawing/2014/main" id="{00000000-0008-0000-0600-000077010000}"/>
            </a:ext>
          </a:extLst>
        </xdr:cNvPr>
        <xdr:cNvSpPr txBox="1"/>
      </xdr:nvSpPr>
      <xdr:spPr>
        <a:xfrm>
          <a:off x="10528300" y="952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136472</xdr:rowOff>
    </xdr:from>
    <xdr:to>
      <xdr:col>50</xdr:col>
      <xdr:colOff>165100</xdr:colOff>
      <xdr:row>57</xdr:row>
      <xdr:rowOff>66622</xdr:rowOff>
    </xdr:to>
    <xdr:sp textlink="">
      <xdr:nvSpPr>
        <xdr:cNvPr id="376" name="楕円 375">
          <a:extLst>
            <a:ext uri="{FF2B5EF4-FFF2-40B4-BE49-F238E27FC236}">
              <a16:creationId xmlns="" xmlns:a16="http://schemas.microsoft.com/office/drawing/2014/main" id="{00000000-0008-0000-0600-000078010000}"/>
            </a:ext>
          </a:extLst>
        </xdr:cNvPr>
        <xdr:cNvSpPr/>
      </xdr:nvSpPr>
      <xdr:spPr>
        <a:xfrm>
          <a:off x="9588500" y="973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83149</xdr:rowOff>
    </xdr:from>
    <xdr:ext cx="599010" cy="259045"/>
    <xdr:sp textlink="">
      <xdr:nvSpPr>
        <xdr:cNvPr id="377" name="テキスト ボックス 376">
          <a:extLst>
            <a:ext uri="{FF2B5EF4-FFF2-40B4-BE49-F238E27FC236}">
              <a16:creationId xmlns="" xmlns:a16="http://schemas.microsoft.com/office/drawing/2014/main" id="{00000000-0008-0000-0600-000079010000}"/>
            </a:ext>
          </a:extLst>
        </xdr:cNvPr>
        <xdr:cNvSpPr txBox="1"/>
      </xdr:nvSpPr>
      <xdr:spPr>
        <a:xfrm>
          <a:off x="9339795" y="9512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54349</xdr:rowOff>
    </xdr:from>
    <xdr:to>
      <xdr:col>46</xdr:col>
      <xdr:colOff>38100</xdr:colOff>
      <xdr:row>57</xdr:row>
      <xdr:rowOff>155949</xdr:rowOff>
    </xdr:to>
    <xdr:sp textlink="">
      <xdr:nvSpPr>
        <xdr:cNvPr id="378" name="楕円 377">
          <a:extLst>
            <a:ext uri="{FF2B5EF4-FFF2-40B4-BE49-F238E27FC236}">
              <a16:creationId xmlns="" xmlns:a16="http://schemas.microsoft.com/office/drawing/2014/main" id="{00000000-0008-0000-0600-00007A010000}"/>
            </a:ext>
          </a:extLst>
        </xdr:cNvPr>
        <xdr:cNvSpPr/>
      </xdr:nvSpPr>
      <xdr:spPr>
        <a:xfrm>
          <a:off x="8699500" y="982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1026</xdr:rowOff>
    </xdr:from>
    <xdr:ext cx="599010" cy="259045"/>
    <xdr:sp textlink="">
      <xdr:nvSpPr>
        <xdr:cNvPr id="379" name="テキスト ボックス 378">
          <a:extLst>
            <a:ext uri="{FF2B5EF4-FFF2-40B4-BE49-F238E27FC236}">
              <a16:creationId xmlns="" xmlns:a16="http://schemas.microsoft.com/office/drawing/2014/main" id="{00000000-0008-0000-0600-00007B010000}"/>
            </a:ext>
          </a:extLst>
        </xdr:cNvPr>
        <xdr:cNvSpPr txBox="1"/>
      </xdr:nvSpPr>
      <xdr:spPr>
        <a:xfrm>
          <a:off x="8450795" y="960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159949</xdr:rowOff>
    </xdr:from>
    <xdr:to>
      <xdr:col>41</xdr:col>
      <xdr:colOff>101600</xdr:colOff>
      <xdr:row>58</xdr:row>
      <xdr:rowOff>90099</xdr:rowOff>
    </xdr:to>
    <xdr:sp textlink="">
      <xdr:nvSpPr>
        <xdr:cNvPr id="380" name="楕円 379">
          <a:extLst>
            <a:ext uri="{FF2B5EF4-FFF2-40B4-BE49-F238E27FC236}">
              <a16:creationId xmlns="" xmlns:a16="http://schemas.microsoft.com/office/drawing/2014/main" id="{00000000-0008-0000-0600-00007C010000}"/>
            </a:ext>
          </a:extLst>
        </xdr:cNvPr>
        <xdr:cNvSpPr/>
      </xdr:nvSpPr>
      <xdr:spPr>
        <a:xfrm>
          <a:off x="7810500" y="99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81226</xdr:rowOff>
    </xdr:from>
    <xdr:ext cx="534377" cy="259045"/>
    <xdr:sp textlink="">
      <xdr:nvSpPr>
        <xdr:cNvPr id="381" name="テキスト ボックス 380">
          <a:extLst>
            <a:ext uri="{FF2B5EF4-FFF2-40B4-BE49-F238E27FC236}">
              <a16:creationId xmlns="" xmlns:a16="http://schemas.microsoft.com/office/drawing/2014/main" id="{00000000-0008-0000-0600-00007D010000}"/>
            </a:ext>
          </a:extLst>
        </xdr:cNvPr>
        <xdr:cNvSpPr txBox="1"/>
      </xdr:nvSpPr>
      <xdr:spPr>
        <a:xfrm>
          <a:off x="7594111" y="1002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66030</xdr:rowOff>
    </xdr:from>
    <xdr:to>
      <xdr:col>36</xdr:col>
      <xdr:colOff>165100</xdr:colOff>
      <xdr:row>57</xdr:row>
      <xdr:rowOff>167630</xdr:rowOff>
    </xdr:to>
    <xdr:sp textlink="">
      <xdr:nvSpPr>
        <xdr:cNvPr id="382" name="楕円 381">
          <a:extLst>
            <a:ext uri="{FF2B5EF4-FFF2-40B4-BE49-F238E27FC236}">
              <a16:creationId xmlns="" xmlns:a16="http://schemas.microsoft.com/office/drawing/2014/main" id="{00000000-0008-0000-0600-00007E010000}"/>
            </a:ext>
          </a:extLst>
        </xdr:cNvPr>
        <xdr:cNvSpPr/>
      </xdr:nvSpPr>
      <xdr:spPr>
        <a:xfrm>
          <a:off x="6921500" y="983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12707</xdr:rowOff>
    </xdr:from>
    <xdr:ext cx="534377" cy="259045"/>
    <xdr:sp textlink="">
      <xdr:nvSpPr>
        <xdr:cNvPr id="383" name="テキスト ボックス 382">
          <a:extLst>
            <a:ext uri="{FF2B5EF4-FFF2-40B4-BE49-F238E27FC236}">
              <a16:creationId xmlns="" xmlns:a16="http://schemas.microsoft.com/office/drawing/2014/main" id="{00000000-0008-0000-0600-00007F010000}"/>
            </a:ext>
          </a:extLst>
        </xdr:cNvPr>
        <xdr:cNvSpPr txBox="1"/>
      </xdr:nvSpPr>
      <xdr:spPr>
        <a:xfrm>
          <a:off x="6705111" y="961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textlink="">
      <xdr:nvSpPr>
        <xdr:cNvPr id="386" name="正方形/長方形 385">
          <a:extLst>
            <a:ext uri="{FF2B5EF4-FFF2-40B4-BE49-F238E27FC236}">
              <a16:creationId xmlns=""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textlink="">
      <xdr:nvSpPr>
        <xdr:cNvPr id="387" name="正方形/長方形 386">
          <a:extLst>
            <a:ext uri="{FF2B5EF4-FFF2-40B4-BE49-F238E27FC236}">
              <a16:creationId xmlns=""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textlink="">
      <xdr:nvSpPr>
        <xdr:cNvPr id="388" name="正方形/長方形 387">
          <a:extLst>
            <a:ext uri="{FF2B5EF4-FFF2-40B4-BE49-F238E27FC236}">
              <a16:creationId xmlns=""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textlink="">
      <xdr:nvSpPr>
        <xdr:cNvPr id="389" name="正方形/長方形 388">
          <a:extLst>
            <a:ext uri="{FF2B5EF4-FFF2-40B4-BE49-F238E27FC236}">
              <a16:creationId xmlns=""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textlink="">
      <xdr:nvSpPr>
        <xdr:cNvPr id="390" name="正方形/長方形 389">
          <a:extLst>
            <a:ext uri="{FF2B5EF4-FFF2-40B4-BE49-F238E27FC236}">
              <a16:creationId xmlns=""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textlink="">
      <xdr:nvSpPr>
        <xdr:cNvPr id="391" name="正方形/長方形 390">
          <a:extLst>
            <a:ext uri="{FF2B5EF4-FFF2-40B4-BE49-F238E27FC236}">
              <a16:creationId xmlns=""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textlink="">
      <xdr:nvSpPr>
        <xdr:cNvPr id="392" name="テキスト ボックス 391">
          <a:extLst>
            <a:ext uri="{FF2B5EF4-FFF2-40B4-BE49-F238E27FC236}">
              <a16:creationId xmlns=""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textlink="">
      <xdr:nvSpPr>
        <xdr:cNvPr id="397" name="テキスト ボックス 396">
          <a:extLst>
            <a:ext uri="{FF2B5EF4-FFF2-40B4-BE49-F238E27FC236}">
              <a16:creationId xmlns=""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textlink="">
      <xdr:nvSpPr>
        <xdr:cNvPr id="399" name="テキスト ボックス 398">
          <a:extLst>
            <a:ext uri="{FF2B5EF4-FFF2-40B4-BE49-F238E27FC236}">
              <a16:creationId xmlns=""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textlink="">
      <xdr:nvSpPr>
        <xdr:cNvPr id="401" name="テキスト ボックス 400">
          <a:extLst>
            <a:ext uri="{FF2B5EF4-FFF2-40B4-BE49-F238E27FC236}">
              <a16:creationId xmlns=""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textlink="">
      <xdr:nvSpPr>
        <xdr:cNvPr id="403" name="テキスト ボックス 402">
          <a:extLst>
            <a:ext uri="{FF2B5EF4-FFF2-40B4-BE49-F238E27FC236}">
              <a16:creationId xmlns=""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textlink="">
      <xdr:nvSpPr>
        <xdr:cNvPr id="405" name="テキスト ボックス 404">
          <a:extLst>
            <a:ext uri="{FF2B5EF4-FFF2-40B4-BE49-F238E27FC236}">
              <a16:creationId xmlns=""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textlink="">
      <xdr:nvSpPr>
        <xdr:cNvPr id="406" name="普通建設事業費 （ うち新規整備　）グラフ枠">
          <a:extLst>
            <a:ext uri="{FF2B5EF4-FFF2-40B4-BE49-F238E27FC236}">
              <a16:creationId xmlns=""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textlink="">
      <xdr:nvSpPr>
        <xdr:cNvPr id="408" name="普通建設事業費 （ うち新規整備　）最小値テキスト">
          <a:extLst>
            <a:ext uri="{FF2B5EF4-FFF2-40B4-BE49-F238E27FC236}">
              <a16:creationId xmlns=""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textlink="">
      <xdr:nvSpPr>
        <xdr:cNvPr id="410" name="普通建設事業費 （ うち新規整備　）最大値テキスト">
          <a:extLst>
            <a:ext uri="{FF2B5EF4-FFF2-40B4-BE49-F238E27FC236}">
              <a16:creationId xmlns=""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12014</xdr:rowOff>
    </xdr:from>
    <xdr:to>
      <xdr:col>55</xdr:col>
      <xdr:colOff>0</xdr:colOff>
      <xdr:row>73</xdr:row>
      <xdr:rowOff>123241</xdr:rowOff>
    </xdr:to>
    <xdr:cxnSp macro="">
      <xdr:nvCxnSpPr>
        <xdr:cNvPr id="412" name="直線コネクタ 411">
          <a:extLst>
            <a:ext uri="{FF2B5EF4-FFF2-40B4-BE49-F238E27FC236}">
              <a16:creationId xmlns="" xmlns:a16="http://schemas.microsoft.com/office/drawing/2014/main" id="{00000000-0008-0000-0600-00009C010000}"/>
            </a:ext>
          </a:extLst>
        </xdr:cNvPr>
        <xdr:cNvCxnSpPr/>
      </xdr:nvCxnSpPr>
      <xdr:spPr>
        <a:xfrm>
          <a:off x="9639300" y="12527864"/>
          <a:ext cx="838200" cy="11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80039</xdr:rowOff>
    </xdr:from>
    <xdr:ext cx="534377" cy="259045"/>
    <xdr:sp textlink="">
      <xdr:nvSpPr>
        <xdr:cNvPr id="413" name="普通建設事業費 （ うち新規整備　）平均値テキスト">
          <a:extLst>
            <a:ext uri="{FF2B5EF4-FFF2-40B4-BE49-F238E27FC236}">
              <a16:creationId xmlns="" xmlns:a16="http://schemas.microsoft.com/office/drawing/2014/main" id="{00000000-0008-0000-0600-00009D010000}"/>
            </a:ext>
          </a:extLst>
        </xdr:cNvPr>
        <xdr:cNvSpPr txBox="1"/>
      </xdr:nvSpPr>
      <xdr:spPr>
        <a:xfrm>
          <a:off x="10528300" y="1328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textlink="">
      <xdr:nvSpPr>
        <xdr:cNvPr id="414" name="フローチャート: 判断 413">
          <a:extLst>
            <a:ext uri="{FF2B5EF4-FFF2-40B4-BE49-F238E27FC236}">
              <a16:creationId xmlns=""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12014</xdr:rowOff>
    </xdr:from>
    <xdr:to>
      <xdr:col>50</xdr:col>
      <xdr:colOff>114300</xdr:colOff>
      <xdr:row>74</xdr:row>
      <xdr:rowOff>62776</xdr:rowOff>
    </xdr:to>
    <xdr:cxnSp macro="">
      <xdr:nvCxnSpPr>
        <xdr:cNvPr id="415" name="直線コネクタ 414">
          <a:extLst>
            <a:ext uri="{FF2B5EF4-FFF2-40B4-BE49-F238E27FC236}">
              <a16:creationId xmlns="" xmlns:a16="http://schemas.microsoft.com/office/drawing/2014/main" id="{00000000-0008-0000-0600-00009F010000}"/>
            </a:ext>
          </a:extLst>
        </xdr:cNvPr>
        <xdr:cNvCxnSpPr/>
      </xdr:nvCxnSpPr>
      <xdr:spPr>
        <a:xfrm flipV="1">
          <a:off x="8750300" y="12527864"/>
          <a:ext cx="889000" cy="22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textlink="">
      <xdr:nvSpPr>
        <xdr:cNvPr id="416" name="フローチャート: 判断 415">
          <a:extLst>
            <a:ext uri="{FF2B5EF4-FFF2-40B4-BE49-F238E27FC236}">
              <a16:creationId xmlns=""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116019</xdr:rowOff>
    </xdr:from>
    <xdr:ext cx="534377" cy="259045"/>
    <xdr:sp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9372111" y="133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62776</xdr:rowOff>
    </xdr:from>
    <xdr:to>
      <xdr:col>45</xdr:col>
      <xdr:colOff>177800</xdr:colOff>
      <xdr:row>76</xdr:row>
      <xdr:rowOff>121298</xdr:rowOff>
    </xdr:to>
    <xdr:cxnSp macro="">
      <xdr:nvCxnSpPr>
        <xdr:cNvPr id="418" name="直線コネクタ 417">
          <a:extLst>
            <a:ext uri="{FF2B5EF4-FFF2-40B4-BE49-F238E27FC236}">
              <a16:creationId xmlns="" xmlns:a16="http://schemas.microsoft.com/office/drawing/2014/main" id="{00000000-0008-0000-0600-0000A2010000}"/>
            </a:ext>
          </a:extLst>
        </xdr:cNvPr>
        <xdr:cNvCxnSpPr/>
      </xdr:nvCxnSpPr>
      <xdr:spPr>
        <a:xfrm flipV="1">
          <a:off x="7861300" y="12750076"/>
          <a:ext cx="889000" cy="40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textlink="">
      <xdr:nvSpPr>
        <xdr:cNvPr id="419" name="フローチャート: 判断 418">
          <a:extLst>
            <a:ext uri="{FF2B5EF4-FFF2-40B4-BE49-F238E27FC236}">
              <a16:creationId xmlns="" xmlns:a16="http://schemas.microsoft.com/office/drawing/2014/main" id="{00000000-0008-0000-0600-0000A3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89400</xdr:rowOff>
    </xdr:from>
    <xdr:ext cx="534377" cy="259045"/>
    <xdr:sp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8483111" y="1329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81611</xdr:rowOff>
    </xdr:from>
    <xdr:to>
      <xdr:col>41</xdr:col>
      <xdr:colOff>50800</xdr:colOff>
      <xdr:row>76</xdr:row>
      <xdr:rowOff>121298</xdr:rowOff>
    </xdr:to>
    <xdr:cxnSp macro="">
      <xdr:nvCxnSpPr>
        <xdr:cNvPr id="421" name="直線コネクタ 420">
          <a:extLst>
            <a:ext uri="{FF2B5EF4-FFF2-40B4-BE49-F238E27FC236}">
              <a16:creationId xmlns="" xmlns:a16="http://schemas.microsoft.com/office/drawing/2014/main" id="{00000000-0008-0000-0600-0000A5010000}"/>
            </a:ext>
          </a:extLst>
        </xdr:cNvPr>
        <xdr:cNvCxnSpPr/>
      </xdr:nvCxnSpPr>
      <xdr:spPr>
        <a:xfrm>
          <a:off x="6972300" y="12940361"/>
          <a:ext cx="889000" cy="2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textlink="">
      <xdr:nvSpPr>
        <xdr:cNvPr id="422" name="フローチャート: 判断 421">
          <a:extLst>
            <a:ext uri="{FF2B5EF4-FFF2-40B4-BE49-F238E27FC236}">
              <a16:creationId xmlns="" xmlns:a16="http://schemas.microsoft.com/office/drawing/2014/main" id="{00000000-0008-0000-0600-0000A6010000}"/>
            </a:ext>
          </a:extLst>
        </xdr:cNvPr>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98925</xdr:rowOff>
    </xdr:from>
    <xdr:ext cx="534377" cy="259045"/>
    <xdr:sp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7594111" y="1330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textlink="">
      <xdr:nvSpPr>
        <xdr:cNvPr id="424" name="フローチャート: 判断 423">
          <a:extLst>
            <a:ext uri="{FF2B5EF4-FFF2-40B4-BE49-F238E27FC236}">
              <a16:creationId xmlns="" xmlns:a16="http://schemas.microsoft.com/office/drawing/2014/main" id="{00000000-0008-0000-0600-0000A8010000}"/>
            </a:ext>
          </a:extLst>
        </xdr:cNvPr>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117733</xdr:rowOff>
    </xdr:from>
    <xdr:ext cx="534377" cy="259045"/>
    <xdr:sp textlink="">
      <xdr:nvSpPr>
        <xdr:cNvPr id="425" name="テキスト ボックス 424">
          <a:extLst>
            <a:ext uri="{FF2B5EF4-FFF2-40B4-BE49-F238E27FC236}">
              <a16:creationId xmlns="" xmlns:a16="http://schemas.microsoft.com/office/drawing/2014/main" id="{00000000-0008-0000-0600-0000A9010000}"/>
            </a:ext>
          </a:extLst>
        </xdr:cNvPr>
        <xdr:cNvSpPr txBox="1"/>
      </xdr:nvSpPr>
      <xdr:spPr>
        <a:xfrm>
          <a:off x="6705111" y="1331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textlink="">
      <xdr:nvSpPr>
        <xdr:cNvPr id="426" name="テキスト ボックス 425">
          <a:extLst>
            <a:ext uri="{FF2B5EF4-FFF2-40B4-BE49-F238E27FC236}">
              <a16:creationId xmlns=""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textlink="">
      <xdr:nvSpPr>
        <xdr:cNvPr id="427" name="テキスト ボックス 426">
          <a:extLst>
            <a:ext uri="{FF2B5EF4-FFF2-40B4-BE49-F238E27FC236}">
              <a16:creationId xmlns=""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textlink="">
      <xdr:nvSpPr>
        <xdr:cNvPr id="428" name="テキスト ボックス 427">
          <a:extLst>
            <a:ext uri="{FF2B5EF4-FFF2-40B4-BE49-F238E27FC236}">
              <a16:creationId xmlns=""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textlink="">
      <xdr:nvSpPr>
        <xdr:cNvPr id="429" name="テキスト ボックス 428">
          <a:extLst>
            <a:ext uri="{FF2B5EF4-FFF2-40B4-BE49-F238E27FC236}">
              <a16:creationId xmlns=""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textlink="">
      <xdr:nvSpPr>
        <xdr:cNvPr id="430" name="テキスト ボックス 429">
          <a:extLst>
            <a:ext uri="{FF2B5EF4-FFF2-40B4-BE49-F238E27FC236}">
              <a16:creationId xmlns=""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72441</xdr:rowOff>
    </xdr:from>
    <xdr:to>
      <xdr:col>55</xdr:col>
      <xdr:colOff>50800</xdr:colOff>
      <xdr:row>74</xdr:row>
      <xdr:rowOff>2591</xdr:rowOff>
    </xdr:to>
    <xdr:sp textlink="">
      <xdr:nvSpPr>
        <xdr:cNvPr id="431" name="楕円 430">
          <a:extLst>
            <a:ext uri="{FF2B5EF4-FFF2-40B4-BE49-F238E27FC236}">
              <a16:creationId xmlns="" xmlns:a16="http://schemas.microsoft.com/office/drawing/2014/main" id="{00000000-0008-0000-0600-0000AF010000}"/>
            </a:ext>
          </a:extLst>
        </xdr:cNvPr>
        <xdr:cNvSpPr/>
      </xdr:nvSpPr>
      <xdr:spPr>
        <a:xfrm>
          <a:off x="10426700" y="1258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95318</xdr:rowOff>
    </xdr:from>
    <xdr:ext cx="534377" cy="259045"/>
    <xdr:sp textlink="">
      <xdr:nvSpPr>
        <xdr:cNvPr id="432" name="普通建設事業費 （ うち新規整備　）該当値テキスト">
          <a:extLst>
            <a:ext uri="{FF2B5EF4-FFF2-40B4-BE49-F238E27FC236}">
              <a16:creationId xmlns="" xmlns:a16="http://schemas.microsoft.com/office/drawing/2014/main" id="{00000000-0008-0000-0600-0000B0010000}"/>
            </a:ext>
          </a:extLst>
        </xdr:cNvPr>
        <xdr:cNvSpPr txBox="1"/>
      </xdr:nvSpPr>
      <xdr:spPr>
        <a:xfrm>
          <a:off x="10528300" y="1243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132664</xdr:rowOff>
    </xdr:from>
    <xdr:to>
      <xdr:col>50</xdr:col>
      <xdr:colOff>165100</xdr:colOff>
      <xdr:row>73</xdr:row>
      <xdr:rowOff>62814</xdr:rowOff>
    </xdr:to>
    <xdr:sp textlink="">
      <xdr:nvSpPr>
        <xdr:cNvPr id="433" name="楕円 432">
          <a:extLst>
            <a:ext uri="{FF2B5EF4-FFF2-40B4-BE49-F238E27FC236}">
              <a16:creationId xmlns="" xmlns:a16="http://schemas.microsoft.com/office/drawing/2014/main" id="{00000000-0008-0000-0600-0000B1010000}"/>
            </a:ext>
          </a:extLst>
        </xdr:cNvPr>
        <xdr:cNvSpPr/>
      </xdr:nvSpPr>
      <xdr:spPr>
        <a:xfrm>
          <a:off x="9588500" y="1247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79341</xdr:rowOff>
    </xdr:from>
    <xdr:ext cx="534377" cy="259045"/>
    <xdr:sp textlink="">
      <xdr:nvSpPr>
        <xdr:cNvPr id="434" name="テキスト ボックス 433">
          <a:extLst>
            <a:ext uri="{FF2B5EF4-FFF2-40B4-BE49-F238E27FC236}">
              <a16:creationId xmlns="" xmlns:a16="http://schemas.microsoft.com/office/drawing/2014/main" id="{00000000-0008-0000-0600-0000B2010000}"/>
            </a:ext>
          </a:extLst>
        </xdr:cNvPr>
        <xdr:cNvSpPr txBox="1"/>
      </xdr:nvSpPr>
      <xdr:spPr>
        <a:xfrm>
          <a:off x="9372111" y="1225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11976</xdr:rowOff>
    </xdr:from>
    <xdr:to>
      <xdr:col>46</xdr:col>
      <xdr:colOff>38100</xdr:colOff>
      <xdr:row>74</xdr:row>
      <xdr:rowOff>113576</xdr:rowOff>
    </xdr:to>
    <xdr:sp textlink="">
      <xdr:nvSpPr>
        <xdr:cNvPr id="435" name="楕円 434">
          <a:extLst>
            <a:ext uri="{FF2B5EF4-FFF2-40B4-BE49-F238E27FC236}">
              <a16:creationId xmlns="" xmlns:a16="http://schemas.microsoft.com/office/drawing/2014/main" id="{00000000-0008-0000-0600-0000B3010000}"/>
            </a:ext>
          </a:extLst>
        </xdr:cNvPr>
        <xdr:cNvSpPr/>
      </xdr:nvSpPr>
      <xdr:spPr>
        <a:xfrm>
          <a:off x="8699500" y="126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130103</xdr:rowOff>
    </xdr:from>
    <xdr:ext cx="534377" cy="259045"/>
    <xdr:sp textlink="">
      <xdr:nvSpPr>
        <xdr:cNvPr id="436" name="テキスト ボックス 435">
          <a:extLst>
            <a:ext uri="{FF2B5EF4-FFF2-40B4-BE49-F238E27FC236}">
              <a16:creationId xmlns="" xmlns:a16="http://schemas.microsoft.com/office/drawing/2014/main" id="{00000000-0008-0000-0600-0000B4010000}"/>
            </a:ext>
          </a:extLst>
        </xdr:cNvPr>
        <xdr:cNvSpPr txBox="1"/>
      </xdr:nvSpPr>
      <xdr:spPr>
        <a:xfrm>
          <a:off x="8483111" y="124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70498</xdr:rowOff>
    </xdr:from>
    <xdr:to>
      <xdr:col>41</xdr:col>
      <xdr:colOff>101600</xdr:colOff>
      <xdr:row>77</xdr:row>
      <xdr:rowOff>648</xdr:rowOff>
    </xdr:to>
    <xdr:sp textlink="">
      <xdr:nvSpPr>
        <xdr:cNvPr id="437" name="楕円 436">
          <a:extLst>
            <a:ext uri="{FF2B5EF4-FFF2-40B4-BE49-F238E27FC236}">
              <a16:creationId xmlns="" xmlns:a16="http://schemas.microsoft.com/office/drawing/2014/main" id="{00000000-0008-0000-0600-0000B5010000}"/>
            </a:ext>
          </a:extLst>
        </xdr:cNvPr>
        <xdr:cNvSpPr/>
      </xdr:nvSpPr>
      <xdr:spPr>
        <a:xfrm>
          <a:off x="7810500" y="1310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17175</xdr:rowOff>
    </xdr:from>
    <xdr:ext cx="534377" cy="259045"/>
    <xdr:sp textlink="">
      <xdr:nvSpPr>
        <xdr:cNvPr id="438" name="テキスト ボックス 437">
          <a:extLst>
            <a:ext uri="{FF2B5EF4-FFF2-40B4-BE49-F238E27FC236}">
              <a16:creationId xmlns="" xmlns:a16="http://schemas.microsoft.com/office/drawing/2014/main" id="{00000000-0008-0000-0600-0000B6010000}"/>
            </a:ext>
          </a:extLst>
        </xdr:cNvPr>
        <xdr:cNvSpPr txBox="1"/>
      </xdr:nvSpPr>
      <xdr:spPr>
        <a:xfrm>
          <a:off x="7594111" y="128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30811</xdr:rowOff>
    </xdr:from>
    <xdr:to>
      <xdr:col>36</xdr:col>
      <xdr:colOff>165100</xdr:colOff>
      <xdr:row>75</xdr:row>
      <xdr:rowOff>132411</xdr:rowOff>
    </xdr:to>
    <xdr:sp textlink="">
      <xdr:nvSpPr>
        <xdr:cNvPr id="439" name="楕円 438">
          <a:extLst>
            <a:ext uri="{FF2B5EF4-FFF2-40B4-BE49-F238E27FC236}">
              <a16:creationId xmlns="" xmlns:a16="http://schemas.microsoft.com/office/drawing/2014/main" id="{00000000-0008-0000-0600-0000B7010000}"/>
            </a:ext>
          </a:extLst>
        </xdr:cNvPr>
        <xdr:cNvSpPr/>
      </xdr:nvSpPr>
      <xdr:spPr>
        <a:xfrm>
          <a:off x="6921500" y="1288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148938</xdr:rowOff>
    </xdr:from>
    <xdr:ext cx="534377" cy="259045"/>
    <xdr:sp textlink="">
      <xdr:nvSpPr>
        <xdr:cNvPr id="440" name="テキスト ボックス 439">
          <a:extLst>
            <a:ext uri="{FF2B5EF4-FFF2-40B4-BE49-F238E27FC236}">
              <a16:creationId xmlns="" xmlns:a16="http://schemas.microsoft.com/office/drawing/2014/main" id="{00000000-0008-0000-0600-0000B8010000}"/>
            </a:ext>
          </a:extLst>
        </xdr:cNvPr>
        <xdr:cNvSpPr txBox="1"/>
      </xdr:nvSpPr>
      <xdr:spPr>
        <a:xfrm>
          <a:off x="6705111" y="1266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textlink="">
      <xdr:nvSpPr>
        <xdr:cNvPr id="441" name="正方形/長方形 440">
          <a:extLst>
            <a:ext uri="{FF2B5EF4-FFF2-40B4-BE49-F238E27FC236}">
              <a16:creationId xmlns=""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textlink="">
      <xdr:nvSpPr>
        <xdr:cNvPr id="442" name="正方形/長方形 441">
          <a:extLst>
            <a:ext uri="{FF2B5EF4-FFF2-40B4-BE49-F238E27FC236}">
              <a16:creationId xmlns=""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textlink="">
      <xdr:nvSpPr>
        <xdr:cNvPr id="443" name="正方形/長方形 442">
          <a:extLst>
            <a:ext uri="{FF2B5EF4-FFF2-40B4-BE49-F238E27FC236}">
              <a16:creationId xmlns=""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textlink="">
      <xdr:nvSpPr>
        <xdr:cNvPr id="444" name="正方形/長方形 443">
          <a:extLst>
            <a:ext uri="{FF2B5EF4-FFF2-40B4-BE49-F238E27FC236}">
              <a16:creationId xmlns=""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textlink="">
      <xdr:nvSpPr>
        <xdr:cNvPr id="445" name="正方形/長方形 444">
          <a:extLst>
            <a:ext uri="{FF2B5EF4-FFF2-40B4-BE49-F238E27FC236}">
              <a16:creationId xmlns=""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textlink="">
      <xdr:nvSpPr>
        <xdr:cNvPr id="446" name="正方形/長方形 445">
          <a:extLst>
            <a:ext uri="{FF2B5EF4-FFF2-40B4-BE49-F238E27FC236}">
              <a16:creationId xmlns=""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textlink="">
      <xdr:nvSpPr>
        <xdr:cNvPr id="447" name="正方形/長方形 446">
          <a:extLst>
            <a:ext uri="{FF2B5EF4-FFF2-40B4-BE49-F238E27FC236}">
              <a16:creationId xmlns=""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textlink="">
      <xdr:nvSpPr>
        <xdr:cNvPr id="448" name="正方形/長方形 447">
          <a:extLst>
            <a:ext uri="{FF2B5EF4-FFF2-40B4-BE49-F238E27FC236}">
              <a16:creationId xmlns=""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textlink="">
      <xdr:nvSpPr>
        <xdr:cNvPr id="449" name="テキスト ボックス 448">
          <a:extLst>
            <a:ext uri="{FF2B5EF4-FFF2-40B4-BE49-F238E27FC236}">
              <a16:creationId xmlns=""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textlink="">
      <xdr:nvSpPr>
        <xdr:cNvPr id="452" name="テキスト ボックス 451">
          <a:extLst>
            <a:ext uri="{FF2B5EF4-FFF2-40B4-BE49-F238E27FC236}">
              <a16:creationId xmlns=""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textlink="">
      <xdr:nvSpPr>
        <xdr:cNvPr id="454" name="テキスト ボックス 453">
          <a:extLst>
            <a:ext uri="{FF2B5EF4-FFF2-40B4-BE49-F238E27FC236}">
              <a16:creationId xmlns=""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textlink="">
      <xdr:nvSpPr>
        <xdr:cNvPr id="456" name="テキスト ボックス 455">
          <a:extLst>
            <a:ext uri="{FF2B5EF4-FFF2-40B4-BE49-F238E27FC236}">
              <a16:creationId xmlns=""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textlink="">
      <xdr:nvSpPr>
        <xdr:cNvPr id="458" name="テキスト ボックス 457">
          <a:extLst>
            <a:ext uri="{FF2B5EF4-FFF2-40B4-BE49-F238E27FC236}">
              <a16:creationId xmlns=""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textlink="">
      <xdr:nvSpPr>
        <xdr:cNvPr id="460" name="テキスト ボックス 459">
          <a:extLst>
            <a:ext uri="{FF2B5EF4-FFF2-40B4-BE49-F238E27FC236}">
              <a16:creationId xmlns=""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textlink="">
      <xdr:nvSpPr>
        <xdr:cNvPr id="462" name="テキスト ボックス 461">
          <a:extLst>
            <a:ext uri="{FF2B5EF4-FFF2-40B4-BE49-F238E27FC236}">
              <a16:creationId xmlns=""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textlink="">
      <xdr:nvSpPr>
        <xdr:cNvPr id="464" name="テキスト ボックス 463">
          <a:extLst>
            <a:ext uri="{FF2B5EF4-FFF2-40B4-BE49-F238E27FC236}">
              <a16:creationId xmlns=""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textlink="">
      <xdr:nvSpPr>
        <xdr:cNvPr id="465" name="普通建設事業費 （ うち更新整備　）グラフ枠">
          <a:extLst>
            <a:ext uri="{FF2B5EF4-FFF2-40B4-BE49-F238E27FC236}">
              <a16:creationId xmlns=""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textlink="">
      <xdr:nvSpPr>
        <xdr:cNvPr id="467" name="普通建設事業費 （ うち更新整備　）最小値テキスト">
          <a:extLst>
            <a:ext uri="{FF2B5EF4-FFF2-40B4-BE49-F238E27FC236}">
              <a16:creationId xmlns=""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textlink="">
      <xdr:nvSpPr>
        <xdr:cNvPr id="469" name="普通建設事業費 （ うち更新整備　）最大値テキスト">
          <a:extLst>
            <a:ext uri="{FF2B5EF4-FFF2-40B4-BE49-F238E27FC236}">
              <a16:creationId xmlns=""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130863</xdr:rowOff>
    </xdr:from>
    <xdr:to>
      <xdr:col>55</xdr:col>
      <xdr:colOff>0</xdr:colOff>
      <xdr:row>99</xdr:row>
      <xdr:rowOff>3138</xdr:rowOff>
    </xdr:to>
    <xdr:cxnSp macro="">
      <xdr:nvCxnSpPr>
        <xdr:cNvPr id="471" name="直線コネクタ 470">
          <a:extLst>
            <a:ext uri="{FF2B5EF4-FFF2-40B4-BE49-F238E27FC236}">
              <a16:creationId xmlns="" xmlns:a16="http://schemas.microsoft.com/office/drawing/2014/main" id="{00000000-0008-0000-0600-0000D7010000}"/>
            </a:ext>
          </a:extLst>
        </xdr:cNvPr>
        <xdr:cNvCxnSpPr/>
      </xdr:nvCxnSpPr>
      <xdr:spPr>
        <a:xfrm flipV="1">
          <a:off x="9639300" y="16932963"/>
          <a:ext cx="838200" cy="4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textlink="">
      <xdr:nvSpPr>
        <xdr:cNvPr id="472" name="普通建設事業費 （ うち更新整備　）平均値テキスト">
          <a:extLst>
            <a:ext uri="{FF2B5EF4-FFF2-40B4-BE49-F238E27FC236}">
              <a16:creationId xmlns="" xmlns:a16="http://schemas.microsoft.com/office/drawing/2014/main" id="{00000000-0008-0000-0600-0000D8010000}"/>
            </a:ext>
          </a:extLst>
        </xdr:cNvPr>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textlink="">
      <xdr:nvSpPr>
        <xdr:cNvPr id="473" name="フローチャート: 判断 472">
          <a:extLst>
            <a:ext uri="{FF2B5EF4-FFF2-40B4-BE49-F238E27FC236}">
              <a16:creationId xmlns=""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3138</xdr:rowOff>
    </xdr:from>
    <xdr:to>
      <xdr:col>50</xdr:col>
      <xdr:colOff>114300</xdr:colOff>
      <xdr:row>99</xdr:row>
      <xdr:rowOff>23254</xdr:rowOff>
    </xdr:to>
    <xdr:cxnSp macro="">
      <xdr:nvCxnSpPr>
        <xdr:cNvPr id="474" name="直線コネクタ 473">
          <a:extLst>
            <a:ext uri="{FF2B5EF4-FFF2-40B4-BE49-F238E27FC236}">
              <a16:creationId xmlns="" xmlns:a16="http://schemas.microsoft.com/office/drawing/2014/main" id="{00000000-0008-0000-0600-0000DA010000}"/>
            </a:ext>
          </a:extLst>
        </xdr:cNvPr>
        <xdr:cNvCxnSpPr/>
      </xdr:nvCxnSpPr>
      <xdr:spPr>
        <a:xfrm flipV="1">
          <a:off x="8750300" y="16976688"/>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textlink="">
      <xdr:nvSpPr>
        <xdr:cNvPr id="475" name="フローチャート: 判断 474">
          <a:extLst>
            <a:ext uri="{FF2B5EF4-FFF2-40B4-BE49-F238E27FC236}">
              <a16:creationId xmlns=""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23254</xdr:rowOff>
    </xdr:from>
    <xdr:to>
      <xdr:col>45</xdr:col>
      <xdr:colOff>177800</xdr:colOff>
      <xdr:row>99</xdr:row>
      <xdr:rowOff>28499</xdr:rowOff>
    </xdr:to>
    <xdr:cxnSp macro="">
      <xdr:nvCxnSpPr>
        <xdr:cNvPr id="477" name="直線コネクタ 476">
          <a:extLst>
            <a:ext uri="{FF2B5EF4-FFF2-40B4-BE49-F238E27FC236}">
              <a16:creationId xmlns="" xmlns:a16="http://schemas.microsoft.com/office/drawing/2014/main" id="{00000000-0008-0000-0600-0000DD010000}"/>
            </a:ext>
          </a:extLst>
        </xdr:cNvPr>
        <xdr:cNvCxnSpPr/>
      </xdr:nvCxnSpPr>
      <xdr:spPr>
        <a:xfrm flipV="1">
          <a:off x="7861300" y="16996804"/>
          <a:ext cx="889000" cy="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textlink="">
      <xdr:nvSpPr>
        <xdr:cNvPr id="478" name="フローチャート: 判断 477">
          <a:extLst>
            <a:ext uri="{FF2B5EF4-FFF2-40B4-BE49-F238E27FC236}">
              <a16:creationId xmlns="" xmlns:a16="http://schemas.microsoft.com/office/drawing/2014/main" id="{00000000-0008-0000-0600-0000DE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216</xdr:rowOff>
    </xdr:from>
    <xdr:ext cx="534377" cy="259045"/>
    <xdr:sp textlink="">
      <xdr:nvSpPr>
        <xdr:cNvPr id="479" name="テキスト ボックス 478">
          <a:extLst>
            <a:ext uri="{FF2B5EF4-FFF2-40B4-BE49-F238E27FC236}">
              <a16:creationId xmlns="" xmlns:a16="http://schemas.microsoft.com/office/drawing/2014/main" id="{00000000-0008-0000-0600-0000DF010000}"/>
            </a:ext>
          </a:extLst>
        </xdr:cNvPr>
        <xdr:cNvSpPr txBox="1"/>
      </xdr:nvSpPr>
      <xdr:spPr>
        <a:xfrm>
          <a:off x="8483111" y="166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5110</xdr:rowOff>
    </xdr:from>
    <xdr:to>
      <xdr:col>41</xdr:col>
      <xdr:colOff>50800</xdr:colOff>
      <xdr:row>99</xdr:row>
      <xdr:rowOff>28499</xdr:rowOff>
    </xdr:to>
    <xdr:cxnSp macro="">
      <xdr:nvCxnSpPr>
        <xdr:cNvPr id="480" name="直線コネクタ 479">
          <a:extLst>
            <a:ext uri="{FF2B5EF4-FFF2-40B4-BE49-F238E27FC236}">
              <a16:creationId xmlns="" xmlns:a16="http://schemas.microsoft.com/office/drawing/2014/main" id="{00000000-0008-0000-0600-0000E0010000}"/>
            </a:ext>
          </a:extLst>
        </xdr:cNvPr>
        <xdr:cNvCxnSpPr/>
      </xdr:nvCxnSpPr>
      <xdr:spPr>
        <a:xfrm>
          <a:off x="6972300" y="16978660"/>
          <a:ext cx="889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textlink="">
      <xdr:nvSpPr>
        <xdr:cNvPr id="481" name="フローチャート: 判断 480">
          <a:extLst>
            <a:ext uri="{FF2B5EF4-FFF2-40B4-BE49-F238E27FC236}">
              <a16:creationId xmlns="" xmlns:a16="http://schemas.microsoft.com/office/drawing/2014/main" id="{00000000-0008-0000-0600-0000E1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166392</xdr:rowOff>
    </xdr:from>
    <xdr:ext cx="534377" cy="259045"/>
    <xdr:sp textlink="">
      <xdr:nvSpPr>
        <xdr:cNvPr id="482" name="テキスト ボックス 481">
          <a:extLst>
            <a:ext uri="{FF2B5EF4-FFF2-40B4-BE49-F238E27FC236}">
              <a16:creationId xmlns="" xmlns:a16="http://schemas.microsoft.com/office/drawing/2014/main" id="{00000000-0008-0000-0600-0000E2010000}"/>
            </a:ext>
          </a:extLst>
        </xdr:cNvPr>
        <xdr:cNvSpPr txBox="1"/>
      </xdr:nvSpPr>
      <xdr:spPr>
        <a:xfrm>
          <a:off x="7594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textlink="">
      <xdr:nvSpPr>
        <xdr:cNvPr id="483" name="フローチャート: 判断 482">
          <a:extLst>
            <a:ext uri="{FF2B5EF4-FFF2-40B4-BE49-F238E27FC236}">
              <a16:creationId xmlns="" xmlns:a16="http://schemas.microsoft.com/office/drawing/2014/main" id="{00000000-0008-0000-0600-0000E3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21065</xdr:rowOff>
    </xdr:from>
    <xdr:ext cx="534377" cy="259045"/>
    <xdr:sp textlink="">
      <xdr:nvSpPr>
        <xdr:cNvPr id="484" name="テキスト ボックス 483">
          <a:extLst>
            <a:ext uri="{FF2B5EF4-FFF2-40B4-BE49-F238E27FC236}">
              <a16:creationId xmlns="" xmlns:a16="http://schemas.microsoft.com/office/drawing/2014/main" id="{00000000-0008-0000-0600-0000E4010000}"/>
            </a:ext>
          </a:extLst>
        </xdr:cNvPr>
        <xdr:cNvSpPr txBox="1"/>
      </xdr:nvSpPr>
      <xdr:spPr>
        <a:xfrm>
          <a:off x="6705111" y="166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textlink="">
      <xdr:nvSpPr>
        <xdr:cNvPr id="485" name="テキスト ボックス 484">
          <a:extLst>
            <a:ext uri="{FF2B5EF4-FFF2-40B4-BE49-F238E27FC236}">
              <a16:creationId xmlns=""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textlink="">
      <xdr:nvSpPr>
        <xdr:cNvPr id="486" name="テキスト ボックス 485">
          <a:extLst>
            <a:ext uri="{FF2B5EF4-FFF2-40B4-BE49-F238E27FC236}">
              <a16:creationId xmlns=""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textlink="">
      <xdr:nvSpPr>
        <xdr:cNvPr id="487" name="テキスト ボックス 486">
          <a:extLst>
            <a:ext uri="{FF2B5EF4-FFF2-40B4-BE49-F238E27FC236}">
              <a16:creationId xmlns=""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textlink="">
      <xdr:nvSpPr>
        <xdr:cNvPr id="488" name="テキスト ボックス 487">
          <a:extLst>
            <a:ext uri="{FF2B5EF4-FFF2-40B4-BE49-F238E27FC236}">
              <a16:creationId xmlns=""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textlink="">
      <xdr:nvSpPr>
        <xdr:cNvPr id="489" name="テキスト ボックス 488">
          <a:extLst>
            <a:ext uri="{FF2B5EF4-FFF2-40B4-BE49-F238E27FC236}">
              <a16:creationId xmlns=""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80063</xdr:rowOff>
    </xdr:from>
    <xdr:to>
      <xdr:col>55</xdr:col>
      <xdr:colOff>50800</xdr:colOff>
      <xdr:row>99</xdr:row>
      <xdr:rowOff>10213</xdr:rowOff>
    </xdr:to>
    <xdr:sp textlink="">
      <xdr:nvSpPr>
        <xdr:cNvPr id="490" name="楕円 489">
          <a:extLst>
            <a:ext uri="{FF2B5EF4-FFF2-40B4-BE49-F238E27FC236}">
              <a16:creationId xmlns="" xmlns:a16="http://schemas.microsoft.com/office/drawing/2014/main" id="{00000000-0008-0000-0600-0000EA010000}"/>
            </a:ext>
          </a:extLst>
        </xdr:cNvPr>
        <xdr:cNvSpPr/>
      </xdr:nvSpPr>
      <xdr:spPr>
        <a:xfrm>
          <a:off x="10426700" y="168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26542</xdr:rowOff>
    </xdr:from>
    <xdr:ext cx="534377" cy="259045"/>
    <xdr:sp textlink="">
      <xdr:nvSpPr>
        <xdr:cNvPr id="491" name="普通建設事業費 （ うち更新整備　）該当値テキスト">
          <a:extLst>
            <a:ext uri="{FF2B5EF4-FFF2-40B4-BE49-F238E27FC236}">
              <a16:creationId xmlns="" xmlns:a16="http://schemas.microsoft.com/office/drawing/2014/main" id="{00000000-0008-0000-0600-0000EB010000}"/>
            </a:ext>
          </a:extLst>
        </xdr:cNvPr>
        <xdr:cNvSpPr txBox="1"/>
      </xdr:nvSpPr>
      <xdr:spPr>
        <a:xfrm>
          <a:off x="10528300" y="1682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123788</xdr:rowOff>
    </xdr:from>
    <xdr:to>
      <xdr:col>50</xdr:col>
      <xdr:colOff>165100</xdr:colOff>
      <xdr:row>99</xdr:row>
      <xdr:rowOff>53938</xdr:rowOff>
    </xdr:to>
    <xdr:sp textlink="">
      <xdr:nvSpPr>
        <xdr:cNvPr id="492" name="楕円 491">
          <a:extLst>
            <a:ext uri="{FF2B5EF4-FFF2-40B4-BE49-F238E27FC236}">
              <a16:creationId xmlns="" xmlns:a16="http://schemas.microsoft.com/office/drawing/2014/main" id="{00000000-0008-0000-0600-0000EC010000}"/>
            </a:ext>
          </a:extLst>
        </xdr:cNvPr>
        <xdr:cNvSpPr/>
      </xdr:nvSpPr>
      <xdr:spPr>
        <a:xfrm>
          <a:off x="9588500" y="1692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45065</xdr:rowOff>
    </xdr:from>
    <xdr:ext cx="534377" cy="259045"/>
    <xdr:sp textlink="">
      <xdr:nvSpPr>
        <xdr:cNvPr id="493" name="テキスト ボックス 492">
          <a:extLst>
            <a:ext uri="{FF2B5EF4-FFF2-40B4-BE49-F238E27FC236}">
              <a16:creationId xmlns="" xmlns:a16="http://schemas.microsoft.com/office/drawing/2014/main" id="{00000000-0008-0000-0600-0000ED010000}"/>
            </a:ext>
          </a:extLst>
        </xdr:cNvPr>
        <xdr:cNvSpPr txBox="1"/>
      </xdr:nvSpPr>
      <xdr:spPr>
        <a:xfrm>
          <a:off x="9372111" y="170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143904</xdr:rowOff>
    </xdr:from>
    <xdr:to>
      <xdr:col>46</xdr:col>
      <xdr:colOff>38100</xdr:colOff>
      <xdr:row>99</xdr:row>
      <xdr:rowOff>74054</xdr:rowOff>
    </xdr:to>
    <xdr:sp textlink="">
      <xdr:nvSpPr>
        <xdr:cNvPr id="494" name="楕円 493">
          <a:extLst>
            <a:ext uri="{FF2B5EF4-FFF2-40B4-BE49-F238E27FC236}">
              <a16:creationId xmlns="" xmlns:a16="http://schemas.microsoft.com/office/drawing/2014/main" id="{00000000-0008-0000-0600-0000EE010000}"/>
            </a:ext>
          </a:extLst>
        </xdr:cNvPr>
        <xdr:cNvSpPr/>
      </xdr:nvSpPr>
      <xdr:spPr>
        <a:xfrm>
          <a:off x="8699500" y="1694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65181</xdr:rowOff>
    </xdr:from>
    <xdr:ext cx="534377" cy="259045"/>
    <xdr:sp textlink="">
      <xdr:nvSpPr>
        <xdr:cNvPr id="495" name="テキスト ボックス 494">
          <a:extLst>
            <a:ext uri="{FF2B5EF4-FFF2-40B4-BE49-F238E27FC236}">
              <a16:creationId xmlns="" xmlns:a16="http://schemas.microsoft.com/office/drawing/2014/main" id="{00000000-0008-0000-0600-0000EF010000}"/>
            </a:ext>
          </a:extLst>
        </xdr:cNvPr>
        <xdr:cNvSpPr txBox="1"/>
      </xdr:nvSpPr>
      <xdr:spPr>
        <a:xfrm>
          <a:off x="8483111" y="1703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149149</xdr:rowOff>
    </xdr:from>
    <xdr:to>
      <xdr:col>41</xdr:col>
      <xdr:colOff>101600</xdr:colOff>
      <xdr:row>99</xdr:row>
      <xdr:rowOff>79299</xdr:rowOff>
    </xdr:to>
    <xdr:sp textlink="">
      <xdr:nvSpPr>
        <xdr:cNvPr id="496" name="楕円 495">
          <a:extLst>
            <a:ext uri="{FF2B5EF4-FFF2-40B4-BE49-F238E27FC236}">
              <a16:creationId xmlns="" xmlns:a16="http://schemas.microsoft.com/office/drawing/2014/main" id="{00000000-0008-0000-0600-0000F0010000}"/>
            </a:ext>
          </a:extLst>
        </xdr:cNvPr>
        <xdr:cNvSpPr/>
      </xdr:nvSpPr>
      <xdr:spPr>
        <a:xfrm>
          <a:off x="7810500" y="1695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70426</xdr:rowOff>
    </xdr:from>
    <xdr:ext cx="534377" cy="259045"/>
    <xdr:sp textlink="">
      <xdr:nvSpPr>
        <xdr:cNvPr id="497" name="テキスト ボックス 496">
          <a:extLst>
            <a:ext uri="{FF2B5EF4-FFF2-40B4-BE49-F238E27FC236}">
              <a16:creationId xmlns="" xmlns:a16="http://schemas.microsoft.com/office/drawing/2014/main" id="{00000000-0008-0000-0600-0000F1010000}"/>
            </a:ext>
          </a:extLst>
        </xdr:cNvPr>
        <xdr:cNvSpPr txBox="1"/>
      </xdr:nvSpPr>
      <xdr:spPr>
        <a:xfrm>
          <a:off x="7594111" y="1704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125760</xdr:rowOff>
    </xdr:from>
    <xdr:to>
      <xdr:col>36</xdr:col>
      <xdr:colOff>165100</xdr:colOff>
      <xdr:row>99</xdr:row>
      <xdr:rowOff>55910</xdr:rowOff>
    </xdr:to>
    <xdr:sp textlink="">
      <xdr:nvSpPr>
        <xdr:cNvPr id="498" name="楕円 497">
          <a:extLst>
            <a:ext uri="{FF2B5EF4-FFF2-40B4-BE49-F238E27FC236}">
              <a16:creationId xmlns="" xmlns:a16="http://schemas.microsoft.com/office/drawing/2014/main" id="{00000000-0008-0000-0600-0000F2010000}"/>
            </a:ext>
          </a:extLst>
        </xdr:cNvPr>
        <xdr:cNvSpPr/>
      </xdr:nvSpPr>
      <xdr:spPr>
        <a:xfrm>
          <a:off x="6921500" y="1692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47037</xdr:rowOff>
    </xdr:from>
    <xdr:ext cx="534377" cy="259045"/>
    <xdr:sp textlink="">
      <xdr:nvSpPr>
        <xdr:cNvPr id="499" name="テキスト ボックス 498">
          <a:extLst>
            <a:ext uri="{FF2B5EF4-FFF2-40B4-BE49-F238E27FC236}">
              <a16:creationId xmlns="" xmlns:a16="http://schemas.microsoft.com/office/drawing/2014/main" id="{00000000-0008-0000-0600-0000F3010000}"/>
            </a:ext>
          </a:extLst>
        </xdr:cNvPr>
        <xdr:cNvSpPr txBox="1"/>
      </xdr:nvSpPr>
      <xdr:spPr>
        <a:xfrm>
          <a:off x="6705111" y="1702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textlink="">
      <xdr:nvSpPr>
        <xdr:cNvPr id="500" name="正方形/長方形 499">
          <a:extLst>
            <a:ext uri="{FF2B5EF4-FFF2-40B4-BE49-F238E27FC236}">
              <a16:creationId xmlns=""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textlink="">
      <xdr:nvSpPr>
        <xdr:cNvPr id="501" name="正方形/長方形 500">
          <a:extLst>
            <a:ext uri="{FF2B5EF4-FFF2-40B4-BE49-F238E27FC236}">
              <a16:creationId xmlns=""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textlink="">
      <xdr:nvSpPr>
        <xdr:cNvPr id="502" name="正方形/長方形 501">
          <a:extLst>
            <a:ext uri="{FF2B5EF4-FFF2-40B4-BE49-F238E27FC236}">
              <a16:creationId xmlns=""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textlink="">
      <xdr:nvSpPr>
        <xdr:cNvPr id="503" name="正方形/長方形 502">
          <a:extLst>
            <a:ext uri="{FF2B5EF4-FFF2-40B4-BE49-F238E27FC236}">
              <a16:creationId xmlns=""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textlink="">
      <xdr:nvSpPr>
        <xdr:cNvPr id="504" name="正方形/長方形 503">
          <a:extLst>
            <a:ext uri="{FF2B5EF4-FFF2-40B4-BE49-F238E27FC236}">
              <a16:creationId xmlns=""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textlink="">
      <xdr:nvSpPr>
        <xdr:cNvPr id="505" name="正方形/長方形 504">
          <a:extLst>
            <a:ext uri="{FF2B5EF4-FFF2-40B4-BE49-F238E27FC236}">
              <a16:creationId xmlns=""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textlink="">
      <xdr:nvSpPr>
        <xdr:cNvPr id="506" name="正方形/長方形 505">
          <a:extLst>
            <a:ext uri="{FF2B5EF4-FFF2-40B4-BE49-F238E27FC236}">
              <a16:creationId xmlns=""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textlink="">
      <xdr:nvSpPr>
        <xdr:cNvPr id="507" name="正方形/長方形 506">
          <a:extLst>
            <a:ext uri="{FF2B5EF4-FFF2-40B4-BE49-F238E27FC236}">
              <a16:creationId xmlns=""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textlink="">
      <xdr:nvSpPr>
        <xdr:cNvPr id="508" name="テキスト ボックス 507">
          <a:extLst>
            <a:ext uri="{FF2B5EF4-FFF2-40B4-BE49-F238E27FC236}">
              <a16:creationId xmlns=""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textlink="">
      <xdr:nvSpPr>
        <xdr:cNvPr id="511" name="テキスト ボックス 510">
          <a:extLst>
            <a:ext uri="{FF2B5EF4-FFF2-40B4-BE49-F238E27FC236}">
              <a16:creationId xmlns=""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textlink="">
      <xdr:nvSpPr>
        <xdr:cNvPr id="513" name="テキスト ボックス 512">
          <a:extLst>
            <a:ext uri="{FF2B5EF4-FFF2-40B4-BE49-F238E27FC236}">
              <a16:creationId xmlns=""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textlink="">
      <xdr:nvSpPr>
        <xdr:cNvPr id="515" name="テキスト ボックス 514">
          <a:extLst>
            <a:ext uri="{FF2B5EF4-FFF2-40B4-BE49-F238E27FC236}">
              <a16:creationId xmlns=""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textlink="">
      <xdr:nvSpPr>
        <xdr:cNvPr id="517" name="テキスト ボックス 516">
          <a:extLst>
            <a:ext uri="{FF2B5EF4-FFF2-40B4-BE49-F238E27FC236}">
              <a16:creationId xmlns=""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textlink="">
      <xdr:nvSpPr>
        <xdr:cNvPr id="519" name="テキスト ボックス 518">
          <a:extLst>
            <a:ext uri="{FF2B5EF4-FFF2-40B4-BE49-F238E27FC236}">
              <a16:creationId xmlns=""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textlink="">
      <xdr:nvSpPr>
        <xdr:cNvPr id="521" name="テキスト ボックス 520">
          <a:extLst>
            <a:ext uri="{FF2B5EF4-FFF2-40B4-BE49-F238E27FC236}">
              <a16:creationId xmlns=""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textlink="">
      <xdr:nvSpPr>
        <xdr:cNvPr id="523" name="テキスト ボックス 522">
          <a:extLst>
            <a:ext uri="{FF2B5EF4-FFF2-40B4-BE49-F238E27FC236}">
              <a16:creationId xmlns=""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textlink="">
      <xdr:nvSpPr>
        <xdr:cNvPr id="524" name="災害復旧事業費グラフ枠">
          <a:extLst>
            <a:ext uri="{FF2B5EF4-FFF2-40B4-BE49-F238E27FC236}">
              <a16:creationId xmlns=""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textlink="">
      <xdr:nvSpPr>
        <xdr:cNvPr id="526" name="災害復旧事業費最小値テキスト">
          <a:extLst>
            <a:ext uri="{FF2B5EF4-FFF2-40B4-BE49-F238E27FC236}">
              <a16:creationId xmlns=""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textlink="">
      <xdr:nvSpPr>
        <xdr:cNvPr id="528" name="災害復旧事業費最大値テキスト">
          <a:extLst>
            <a:ext uri="{FF2B5EF4-FFF2-40B4-BE49-F238E27FC236}">
              <a16:creationId xmlns=""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64131</xdr:rowOff>
    </xdr:from>
    <xdr:to>
      <xdr:col>85</xdr:col>
      <xdr:colOff>127000</xdr:colOff>
      <xdr:row>37</xdr:row>
      <xdr:rowOff>82093</xdr:rowOff>
    </xdr:to>
    <xdr:cxnSp macro="">
      <xdr:nvCxnSpPr>
        <xdr:cNvPr id="530" name="直線コネクタ 529">
          <a:extLst>
            <a:ext uri="{FF2B5EF4-FFF2-40B4-BE49-F238E27FC236}">
              <a16:creationId xmlns="" xmlns:a16="http://schemas.microsoft.com/office/drawing/2014/main" id="{00000000-0008-0000-0600-000012020000}"/>
            </a:ext>
          </a:extLst>
        </xdr:cNvPr>
        <xdr:cNvCxnSpPr/>
      </xdr:nvCxnSpPr>
      <xdr:spPr>
        <a:xfrm>
          <a:off x="15481300" y="6407781"/>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53513</xdr:rowOff>
    </xdr:from>
    <xdr:ext cx="469744" cy="259045"/>
    <xdr:sp textlink="">
      <xdr:nvSpPr>
        <xdr:cNvPr id="531" name="災害復旧事業費平均値テキスト">
          <a:extLst>
            <a:ext uri="{FF2B5EF4-FFF2-40B4-BE49-F238E27FC236}">
              <a16:creationId xmlns="" xmlns:a16="http://schemas.microsoft.com/office/drawing/2014/main" id="{00000000-0008-0000-0600-000013020000}"/>
            </a:ext>
          </a:extLst>
        </xdr:cNvPr>
        <xdr:cNvSpPr txBox="1"/>
      </xdr:nvSpPr>
      <xdr:spPr>
        <a:xfrm>
          <a:off x="16370300" y="6568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textlink="">
      <xdr:nvSpPr>
        <xdr:cNvPr id="532" name="フローチャート: 判断 531">
          <a:extLst>
            <a:ext uri="{FF2B5EF4-FFF2-40B4-BE49-F238E27FC236}">
              <a16:creationId xmlns=""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64131</xdr:rowOff>
    </xdr:from>
    <xdr:to>
      <xdr:col>81</xdr:col>
      <xdr:colOff>50800</xdr:colOff>
      <xdr:row>38</xdr:row>
      <xdr:rowOff>7031</xdr:rowOff>
    </xdr:to>
    <xdr:cxnSp macro="">
      <xdr:nvCxnSpPr>
        <xdr:cNvPr id="533" name="直線コネクタ 532">
          <a:extLst>
            <a:ext uri="{FF2B5EF4-FFF2-40B4-BE49-F238E27FC236}">
              <a16:creationId xmlns="" xmlns:a16="http://schemas.microsoft.com/office/drawing/2014/main" id="{00000000-0008-0000-0600-000015020000}"/>
            </a:ext>
          </a:extLst>
        </xdr:cNvPr>
        <xdr:cNvCxnSpPr/>
      </xdr:nvCxnSpPr>
      <xdr:spPr>
        <a:xfrm flipV="1">
          <a:off x="14592300" y="6407781"/>
          <a:ext cx="889000" cy="1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textlink="">
      <xdr:nvSpPr>
        <xdr:cNvPr id="534" name="フローチャート: 判断 533">
          <a:extLst>
            <a:ext uri="{FF2B5EF4-FFF2-40B4-BE49-F238E27FC236}">
              <a16:creationId xmlns=""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147925</xdr:rowOff>
    </xdr:from>
    <xdr:ext cx="534377" cy="259045"/>
    <xdr:sp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5214111" y="66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7031</xdr:rowOff>
    </xdr:from>
    <xdr:to>
      <xdr:col>76</xdr:col>
      <xdr:colOff>114300</xdr:colOff>
      <xdr:row>39</xdr:row>
      <xdr:rowOff>52832</xdr:rowOff>
    </xdr:to>
    <xdr:cxnSp macro="">
      <xdr:nvCxnSpPr>
        <xdr:cNvPr id="536" name="直線コネクタ 535">
          <a:extLst>
            <a:ext uri="{FF2B5EF4-FFF2-40B4-BE49-F238E27FC236}">
              <a16:creationId xmlns="" xmlns:a16="http://schemas.microsoft.com/office/drawing/2014/main" id="{00000000-0008-0000-0600-000018020000}"/>
            </a:ext>
          </a:extLst>
        </xdr:cNvPr>
        <xdr:cNvCxnSpPr/>
      </xdr:nvCxnSpPr>
      <xdr:spPr>
        <a:xfrm flipV="1">
          <a:off x="13703300" y="6522131"/>
          <a:ext cx="889000" cy="21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textlink="">
      <xdr:nvSpPr>
        <xdr:cNvPr id="537" name="フローチャート: 判断 536">
          <a:extLst>
            <a:ext uri="{FF2B5EF4-FFF2-40B4-BE49-F238E27FC236}">
              <a16:creationId xmlns="" xmlns:a16="http://schemas.microsoft.com/office/drawing/2014/main" id="{00000000-0008-0000-0600-000019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161869</xdr:rowOff>
    </xdr:from>
    <xdr:ext cx="469744" cy="259045"/>
    <xdr:sp textlink="">
      <xdr:nvSpPr>
        <xdr:cNvPr id="538" name="テキスト ボックス 537">
          <a:extLst>
            <a:ext uri="{FF2B5EF4-FFF2-40B4-BE49-F238E27FC236}">
              <a16:creationId xmlns="" xmlns:a16="http://schemas.microsoft.com/office/drawing/2014/main" id="{00000000-0008-0000-0600-00001A020000}"/>
            </a:ext>
          </a:extLst>
        </xdr:cNvPr>
        <xdr:cNvSpPr txBox="1"/>
      </xdr:nvSpPr>
      <xdr:spPr>
        <a:xfrm>
          <a:off x="14357428" y="667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52832</xdr:rowOff>
    </xdr:from>
    <xdr:to>
      <xdr:col>71</xdr:col>
      <xdr:colOff>177800</xdr:colOff>
      <xdr:row>39</xdr:row>
      <xdr:rowOff>81538</xdr:rowOff>
    </xdr:to>
    <xdr:cxnSp macro="">
      <xdr:nvCxnSpPr>
        <xdr:cNvPr id="539" name="直線コネクタ 538">
          <a:extLst>
            <a:ext uri="{FF2B5EF4-FFF2-40B4-BE49-F238E27FC236}">
              <a16:creationId xmlns="" xmlns:a16="http://schemas.microsoft.com/office/drawing/2014/main" id="{00000000-0008-0000-0600-00001B020000}"/>
            </a:ext>
          </a:extLst>
        </xdr:cNvPr>
        <xdr:cNvCxnSpPr/>
      </xdr:nvCxnSpPr>
      <xdr:spPr>
        <a:xfrm flipV="1">
          <a:off x="12814300" y="6739382"/>
          <a:ext cx="889000" cy="2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textlink="">
      <xdr:nvSpPr>
        <xdr:cNvPr id="540" name="フローチャート: 判断 539">
          <a:extLst>
            <a:ext uri="{FF2B5EF4-FFF2-40B4-BE49-F238E27FC236}">
              <a16:creationId xmlns="" xmlns:a16="http://schemas.microsoft.com/office/drawing/2014/main" id="{00000000-0008-0000-0600-00001C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textlink="">
      <xdr:nvSpPr>
        <xdr:cNvPr id="541" name="テキスト ボックス 540">
          <a:extLst>
            <a:ext uri="{FF2B5EF4-FFF2-40B4-BE49-F238E27FC236}">
              <a16:creationId xmlns="" xmlns:a16="http://schemas.microsoft.com/office/drawing/2014/main" id="{00000000-0008-0000-0600-00001D020000}"/>
            </a:ext>
          </a:extLst>
        </xdr:cNvPr>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textlink="">
      <xdr:nvSpPr>
        <xdr:cNvPr id="542" name="フローチャート: 判断 541">
          <a:extLst>
            <a:ext uri="{FF2B5EF4-FFF2-40B4-BE49-F238E27FC236}">
              <a16:creationId xmlns="" xmlns:a16="http://schemas.microsoft.com/office/drawing/2014/main" id="{00000000-0008-0000-0600-00001E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textlink="">
      <xdr:nvSpPr>
        <xdr:cNvPr id="543" name="テキスト ボックス 542">
          <a:extLst>
            <a:ext uri="{FF2B5EF4-FFF2-40B4-BE49-F238E27FC236}">
              <a16:creationId xmlns="" xmlns:a16="http://schemas.microsoft.com/office/drawing/2014/main" id="{00000000-0008-0000-0600-00001F020000}"/>
            </a:ext>
          </a:extLst>
        </xdr:cNvPr>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textlink="">
      <xdr:nvSpPr>
        <xdr:cNvPr id="544" name="テキスト ボックス 543">
          <a:extLst>
            <a:ext uri="{FF2B5EF4-FFF2-40B4-BE49-F238E27FC236}">
              <a16:creationId xmlns=""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textlink="">
      <xdr:nvSpPr>
        <xdr:cNvPr id="545" name="テキスト ボックス 544">
          <a:extLst>
            <a:ext uri="{FF2B5EF4-FFF2-40B4-BE49-F238E27FC236}">
              <a16:creationId xmlns=""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textlink="">
      <xdr:nvSpPr>
        <xdr:cNvPr id="546" name="テキスト ボックス 545">
          <a:extLst>
            <a:ext uri="{FF2B5EF4-FFF2-40B4-BE49-F238E27FC236}">
              <a16:creationId xmlns=""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textlink="">
      <xdr:nvSpPr>
        <xdr:cNvPr id="547" name="テキスト ボックス 546">
          <a:extLst>
            <a:ext uri="{FF2B5EF4-FFF2-40B4-BE49-F238E27FC236}">
              <a16:creationId xmlns=""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textlink="">
      <xdr:nvSpPr>
        <xdr:cNvPr id="548" name="テキスト ボックス 547">
          <a:extLst>
            <a:ext uri="{FF2B5EF4-FFF2-40B4-BE49-F238E27FC236}">
              <a16:creationId xmlns=""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31293</xdr:rowOff>
    </xdr:from>
    <xdr:to>
      <xdr:col>85</xdr:col>
      <xdr:colOff>177800</xdr:colOff>
      <xdr:row>37</xdr:row>
      <xdr:rowOff>132893</xdr:rowOff>
    </xdr:to>
    <xdr:sp textlink="">
      <xdr:nvSpPr>
        <xdr:cNvPr id="549" name="楕円 548">
          <a:extLst>
            <a:ext uri="{FF2B5EF4-FFF2-40B4-BE49-F238E27FC236}">
              <a16:creationId xmlns="" xmlns:a16="http://schemas.microsoft.com/office/drawing/2014/main" id="{00000000-0008-0000-0600-000025020000}"/>
            </a:ext>
          </a:extLst>
        </xdr:cNvPr>
        <xdr:cNvSpPr/>
      </xdr:nvSpPr>
      <xdr:spPr>
        <a:xfrm>
          <a:off x="16268700" y="63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54170</xdr:rowOff>
    </xdr:from>
    <xdr:ext cx="534377" cy="259045"/>
    <xdr:sp textlink="">
      <xdr:nvSpPr>
        <xdr:cNvPr id="550" name="災害復旧事業費該当値テキスト">
          <a:extLst>
            <a:ext uri="{FF2B5EF4-FFF2-40B4-BE49-F238E27FC236}">
              <a16:creationId xmlns="" xmlns:a16="http://schemas.microsoft.com/office/drawing/2014/main" id="{00000000-0008-0000-0600-000026020000}"/>
            </a:ext>
          </a:extLst>
        </xdr:cNvPr>
        <xdr:cNvSpPr txBox="1"/>
      </xdr:nvSpPr>
      <xdr:spPr>
        <a:xfrm>
          <a:off x="16370300" y="622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13331</xdr:rowOff>
    </xdr:from>
    <xdr:to>
      <xdr:col>81</xdr:col>
      <xdr:colOff>101600</xdr:colOff>
      <xdr:row>37</xdr:row>
      <xdr:rowOff>114931</xdr:rowOff>
    </xdr:to>
    <xdr:sp textlink="">
      <xdr:nvSpPr>
        <xdr:cNvPr id="551" name="楕円 550">
          <a:extLst>
            <a:ext uri="{FF2B5EF4-FFF2-40B4-BE49-F238E27FC236}">
              <a16:creationId xmlns="" xmlns:a16="http://schemas.microsoft.com/office/drawing/2014/main" id="{00000000-0008-0000-0600-000027020000}"/>
            </a:ext>
          </a:extLst>
        </xdr:cNvPr>
        <xdr:cNvSpPr/>
      </xdr:nvSpPr>
      <xdr:spPr>
        <a:xfrm>
          <a:off x="15430500" y="635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131458</xdr:rowOff>
    </xdr:from>
    <xdr:ext cx="534377" cy="259045"/>
    <xdr:sp textlink="">
      <xdr:nvSpPr>
        <xdr:cNvPr id="552" name="テキスト ボックス 551">
          <a:extLst>
            <a:ext uri="{FF2B5EF4-FFF2-40B4-BE49-F238E27FC236}">
              <a16:creationId xmlns="" xmlns:a16="http://schemas.microsoft.com/office/drawing/2014/main" id="{00000000-0008-0000-0600-000028020000}"/>
            </a:ext>
          </a:extLst>
        </xdr:cNvPr>
        <xdr:cNvSpPr txBox="1"/>
      </xdr:nvSpPr>
      <xdr:spPr>
        <a:xfrm>
          <a:off x="15214111" y="613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127680</xdr:rowOff>
    </xdr:from>
    <xdr:to>
      <xdr:col>76</xdr:col>
      <xdr:colOff>165100</xdr:colOff>
      <xdr:row>38</xdr:row>
      <xdr:rowOff>57831</xdr:rowOff>
    </xdr:to>
    <xdr:sp textlink="">
      <xdr:nvSpPr>
        <xdr:cNvPr id="553" name="楕円 552">
          <a:extLst>
            <a:ext uri="{FF2B5EF4-FFF2-40B4-BE49-F238E27FC236}">
              <a16:creationId xmlns="" xmlns:a16="http://schemas.microsoft.com/office/drawing/2014/main" id="{00000000-0008-0000-0600-000029020000}"/>
            </a:ext>
          </a:extLst>
        </xdr:cNvPr>
        <xdr:cNvSpPr/>
      </xdr:nvSpPr>
      <xdr:spPr>
        <a:xfrm>
          <a:off x="14541500" y="64713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74357</xdr:rowOff>
    </xdr:from>
    <xdr:ext cx="534377" cy="259045"/>
    <xdr:sp textlink="">
      <xdr:nvSpPr>
        <xdr:cNvPr id="554" name="テキスト ボックス 553">
          <a:extLst>
            <a:ext uri="{FF2B5EF4-FFF2-40B4-BE49-F238E27FC236}">
              <a16:creationId xmlns="" xmlns:a16="http://schemas.microsoft.com/office/drawing/2014/main" id="{00000000-0008-0000-0600-00002A020000}"/>
            </a:ext>
          </a:extLst>
        </xdr:cNvPr>
        <xdr:cNvSpPr txBox="1"/>
      </xdr:nvSpPr>
      <xdr:spPr>
        <a:xfrm>
          <a:off x="14325111" y="624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2032</xdr:rowOff>
    </xdr:from>
    <xdr:to>
      <xdr:col>72</xdr:col>
      <xdr:colOff>38100</xdr:colOff>
      <xdr:row>39</xdr:row>
      <xdr:rowOff>103632</xdr:rowOff>
    </xdr:to>
    <xdr:sp textlink="">
      <xdr:nvSpPr>
        <xdr:cNvPr id="555" name="楕円 554">
          <a:extLst>
            <a:ext uri="{FF2B5EF4-FFF2-40B4-BE49-F238E27FC236}">
              <a16:creationId xmlns="" xmlns:a16="http://schemas.microsoft.com/office/drawing/2014/main" id="{00000000-0008-0000-0600-00002B020000}"/>
            </a:ext>
          </a:extLst>
        </xdr:cNvPr>
        <xdr:cNvSpPr/>
      </xdr:nvSpPr>
      <xdr:spPr>
        <a:xfrm>
          <a:off x="13652500" y="668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94759</xdr:rowOff>
    </xdr:from>
    <xdr:ext cx="469744" cy="259045"/>
    <xdr:sp textlink="">
      <xdr:nvSpPr>
        <xdr:cNvPr id="556" name="テキスト ボックス 555">
          <a:extLst>
            <a:ext uri="{FF2B5EF4-FFF2-40B4-BE49-F238E27FC236}">
              <a16:creationId xmlns="" xmlns:a16="http://schemas.microsoft.com/office/drawing/2014/main" id="{00000000-0008-0000-0600-00002C020000}"/>
            </a:ext>
          </a:extLst>
        </xdr:cNvPr>
        <xdr:cNvSpPr txBox="1"/>
      </xdr:nvSpPr>
      <xdr:spPr>
        <a:xfrm>
          <a:off x="13468428" y="678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30738</xdr:rowOff>
    </xdr:from>
    <xdr:to>
      <xdr:col>67</xdr:col>
      <xdr:colOff>101600</xdr:colOff>
      <xdr:row>39</xdr:row>
      <xdr:rowOff>132338</xdr:rowOff>
    </xdr:to>
    <xdr:sp textlink="">
      <xdr:nvSpPr>
        <xdr:cNvPr id="557" name="楕円 556">
          <a:extLst>
            <a:ext uri="{FF2B5EF4-FFF2-40B4-BE49-F238E27FC236}">
              <a16:creationId xmlns="" xmlns:a16="http://schemas.microsoft.com/office/drawing/2014/main" id="{00000000-0008-0000-0600-00002D020000}"/>
            </a:ext>
          </a:extLst>
        </xdr:cNvPr>
        <xdr:cNvSpPr/>
      </xdr:nvSpPr>
      <xdr:spPr>
        <a:xfrm>
          <a:off x="12763500" y="671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123465</xdr:rowOff>
    </xdr:from>
    <xdr:ext cx="469744" cy="259045"/>
    <xdr:sp textlink="">
      <xdr:nvSpPr>
        <xdr:cNvPr id="558" name="テキスト ボックス 557">
          <a:extLst>
            <a:ext uri="{FF2B5EF4-FFF2-40B4-BE49-F238E27FC236}">
              <a16:creationId xmlns="" xmlns:a16="http://schemas.microsoft.com/office/drawing/2014/main" id="{00000000-0008-0000-0600-00002E020000}"/>
            </a:ext>
          </a:extLst>
        </xdr:cNvPr>
        <xdr:cNvSpPr txBox="1"/>
      </xdr:nvSpPr>
      <xdr:spPr>
        <a:xfrm>
          <a:off x="12579428" y="681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textlink="">
      <xdr:nvSpPr>
        <xdr:cNvPr id="559" name="正方形/長方形 558">
          <a:extLst>
            <a:ext uri="{FF2B5EF4-FFF2-40B4-BE49-F238E27FC236}">
              <a16:creationId xmlns=""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textlink="">
      <xdr:nvSpPr>
        <xdr:cNvPr id="560" name="正方形/長方形 559">
          <a:extLst>
            <a:ext uri="{FF2B5EF4-FFF2-40B4-BE49-F238E27FC236}">
              <a16:creationId xmlns=""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textlink="">
      <xdr:nvSpPr>
        <xdr:cNvPr id="561" name="正方形/長方形 560">
          <a:extLst>
            <a:ext uri="{FF2B5EF4-FFF2-40B4-BE49-F238E27FC236}">
              <a16:creationId xmlns=""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textlink="">
      <xdr:nvSpPr>
        <xdr:cNvPr id="562" name="正方形/長方形 561">
          <a:extLst>
            <a:ext uri="{FF2B5EF4-FFF2-40B4-BE49-F238E27FC236}">
              <a16:creationId xmlns=""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textlink="">
      <xdr:nvSpPr>
        <xdr:cNvPr id="563" name="正方形/長方形 562">
          <a:extLst>
            <a:ext uri="{FF2B5EF4-FFF2-40B4-BE49-F238E27FC236}">
              <a16:creationId xmlns=""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textlink="">
      <xdr:nvSpPr>
        <xdr:cNvPr id="564" name="正方形/長方形 563">
          <a:extLst>
            <a:ext uri="{FF2B5EF4-FFF2-40B4-BE49-F238E27FC236}">
              <a16:creationId xmlns=""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textlink="">
      <xdr:nvSpPr>
        <xdr:cNvPr id="565" name="正方形/長方形 564">
          <a:extLst>
            <a:ext uri="{FF2B5EF4-FFF2-40B4-BE49-F238E27FC236}">
              <a16:creationId xmlns=""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textlink="">
      <xdr:nvSpPr>
        <xdr:cNvPr id="566" name="正方形/長方形 565">
          <a:extLst>
            <a:ext uri="{FF2B5EF4-FFF2-40B4-BE49-F238E27FC236}">
              <a16:creationId xmlns=""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textlink="">
      <xdr:nvSpPr>
        <xdr:cNvPr id="567" name="テキスト ボックス 566">
          <a:extLst>
            <a:ext uri="{FF2B5EF4-FFF2-40B4-BE49-F238E27FC236}">
              <a16:creationId xmlns=""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 xmlns:a16="http://schemas.microsoft.com/office/drawing/2014/main" id="{00000000-0008-0000-06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textlink="">
      <xdr:nvSpPr>
        <xdr:cNvPr id="570" name="テキスト ボックス 569">
          <a:extLst>
            <a:ext uri="{FF2B5EF4-FFF2-40B4-BE49-F238E27FC236}">
              <a16:creationId xmlns="" xmlns:a16="http://schemas.microsoft.com/office/drawing/2014/main" id="{00000000-0008-0000-0600-00003A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 xmlns:a16="http://schemas.microsoft.com/office/drawing/2014/main" id="{00000000-0008-0000-06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textlink="">
      <xdr:nvSpPr>
        <xdr:cNvPr id="572" name="テキスト ボックス 571">
          <a:extLst>
            <a:ext uri="{FF2B5EF4-FFF2-40B4-BE49-F238E27FC236}">
              <a16:creationId xmlns="" xmlns:a16="http://schemas.microsoft.com/office/drawing/2014/main" id="{00000000-0008-0000-0600-00003C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 xmlns:a16="http://schemas.microsoft.com/office/drawing/2014/main" id="{00000000-0008-0000-06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textlink="">
      <xdr:nvSpPr>
        <xdr:cNvPr id="574" name="テキスト ボックス 573">
          <a:extLst>
            <a:ext uri="{FF2B5EF4-FFF2-40B4-BE49-F238E27FC236}">
              <a16:creationId xmlns="" xmlns:a16="http://schemas.microsoft.com/office/drawing/2014/main" id="{00000000-0008-0000-0600-00003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textlink="">
      <xdr:nvSpPr>
        <xdr:cNvPr id="575" name="失業対策事業費グラフ枠">
          <a:extLst>
            <a:ext uri="{FF2B5EF4-FFF2-40B4-BE49-F238E27FC236}">
              <a16:creationId xmlns="" xmlns:a16="http://schemas.microsoft.com/office/drawing/2014/main" id="{00000000-0008-0000-06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a:extLst>
            <a:ext uri="{FF2B5EF4-FFF2-40B4-BE49-F238E27FC236}">
              <a16:creationId xmlns="" xmlns:a16="http://schemas.microsoft.com/office/drawing/2014/main" id="{00000000-0008-0000-0600-000040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textlink="">
      <xdr:nvSpPr>
        <xdr:cNvPr id="577" name="失業対策事業費最小値テキスト">
          <a:extLst>
            <a:ext uri="{FF2B5EF4-FFF2-40B4-BE49-F238E27FC236}">
              <a16:creationId xmlns="" xmlns:a16="http://schemas.microsoft.com/office/drawing/2014/main" id="{00000000-0008-0000-0600-000041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a:extLst>
            <a:ext uri="{FF2B5EF4-FFF2-40B4-BE49-F238E27FC236}">
              <a16:creationId xmlns="" xmlns:a16="http://schemas.microsoft.com/office/drawing/2014/main" id="{00000000-0008-0000-0600-00004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textlink="">
      <xdr:nvSpPr>
        <xdr:cNvPr id="579" name="失業対策事業費最大値テキスト">
          <a:extLst>
            <a:ext uri="{FF2B5EF4-FFF2-40B4-BE49-F238E27FC236}">
              <a16:creationId xmlns="" xmlns:a16="http://schemas.microsoft.com/office/drawing/2014/main" id="{00000000-0008-0000-0600-000043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a:extLst>
            <a:ext uri="{FF2B5EF4-FFF2-40B4-BE49-F238E27FC236}">
              <a16:creationId xmlns="" xmlns:a16="http://schemas.microsoft.com/office/drawing/2014/main" id="{00000000-0008-0000-0600-00004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a:extLst>
            <a:ext uri="{FF2B5EF4-FFF2-40B4-BE49-F238E27FC236}">
              <a16:creationId xmlns="" xmlns:a16="http://schemas.microsoft.com/office/drawing/2014/main" id="{00000000-0008-0000-0600-000045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textlink="">
      <xdr:nvSpPr>
        <xdr:cNvPr id="582" name="失業対策事業費平均値テキスト">
          <a:extLst>
            <a:ext uri="{FF2B5EF4-FFF2-40B4-BE49-F238E27FC236}">
              <a16:creationId xmlns="" xmlns:a16="http://schemas.microsoft.com/office/drawing/2014/main" id="{00000000-0008-0000-0600-000046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textlink="">
      <xdr:nvSpPr>
        <xdr:cNvPr id="583" name="フローチャート: 判断 582">
          <a:extLst>
            <a:ext uri="{FF2B5EF4-FFF2-40B4-BE49-F238E27FC236}">
              <a16:creationId xmlns="" xmlns:a16="http://schemas.microsoft.com/office/drawing/2014/main" id="{00000000-0008-0000-06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a:extLst>
            <a:ext uri="{FF2B5EF4-FFF2-40B4-BE49-F238E27FC236}">
              <a16:creationId xmlns="" xmlns:a16="http://schemas.microsoft.com/office/drawing/2014/main" id="{00000000-0008-0000-0600-000048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textlink="">
      <xdr:nvSpPr>
        <xdr:cNvPr id="585" name="フローチャート: 判断 584">
          <a:extLst>
            <a:ext uri="{FF2B5EF4-FFF2-40B4-BE49-F238E27FC236}">
              <a16:creationId xmlns="" xmlns:a16="http://schemas.microsoft.com/office/drawing/2014/main" id="{00000000-0008-0000-0600-000049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textlink="">
      <xdr:nvSpPr>
        <xdr:cNvPr id="586" name="テキスト ボックス 585">
          <a:extLst>
            <a:ext uri="{FF2B5EF4-FFF2-40B4-BE49-F238E27FC236}">
              <a16:creationId xmlns="" xmlns:a16="http://schemas.microsoft.com/office/drawing/2014/main" id="{00000000-0008-0000-0600-00004A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a:extLst>
            <a:ext uri="{FF2B5EF4-FFF2-40B4-BE49-F238E27FC236}">
              <a16:creationId xmlns="" xmlns:a16="http://schemas.microsoft.com/office/drawing/2014/main" id="{00000000-0008-0000-0600-00004B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textlink="">
      <xdr:nvSpPr>
        <xdr:cNvPr id="588" name="フローチャート: 判断 587">
          <a:extLst>
            <a:ext uri="{FF2B5EF4-FFF2-40B4-BE49-F238E27FC236}">
              <a16:creationId xmlns="" xmlns:a16="http://schemas.microsoft.com/office/drawing/2014/main" id="{00000000-0008-0000-0600-00004C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a:extLst>
            <a:ext uri="{FF2B5EF4-FFF2-40B4-BE49-F238E27FC236}">
              <a16:creationId xmlns="" xmlns:a16="http://schemas.microsoft.com/office/drawing/2014/main" id="{00000000-0008-0000-0600-00004E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textlink="">
      <xdr:nvSpPr>
        <xdr:cNvPr id="591" name="フローチャート: 判断 590">
          <a:extLst>
            <a:ext uri="{FF2B5EF4-FFF2-40B4-BE49-F238E27FC236}">
              <a16:creationId xmlns="" xmlns:a16="http://schemas.microsoft.com/office/drawing/2014/main" id="{00000000-0008-0000-0600-00004F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textlink="">
      <xdr:nvSpPr>
        <xdr:cNvPr id="592" name="テキスト ボックス 591">
          <a:extLst>
            <a:ext uri="{FF2B5EF4-FFF2-40B4-BE49-F238E27FC236}">
              <a16:creationId xmlns="" xmlns:a16="http://schemas.microsoft.com/office/drawing/2014/main" id="{00000000-0008-0000-0600-000050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textlink="">
      <xdr:nvSpPr>
        <xdr:cNvPr id="593" name="フローチャート: 判断 592">
          <a:extLst>
            <a:ext uri="{FF2B5EF4-FFF2-40B4-BE49-F238E27FC236}">
              <a16:creationId xmlns="" xmlns:a16="http://schemas.microsoft.com/office/drawing/2014/main" id="{00000000-0008-0000-0600-000051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textlink="">
      <xdr:nvSpPr>
        <xdr:cNvPr id="594" name="テキスト ボックス 593">
          <a:extLst>
            <a:ext uri="{FF2B5EF4-FFF2-40B4-BE49-F238E27FC236}">
              <a16:creationId xmlns="" xmlns:a16="http://schemas.microsoft.com/office/drawing/2014/main" id="{00000000-0008-0000-0600-000052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textlink="">
      <xdr:nvSpPr>
        <xdr:cNvPr id="595" name="テキスト ボックス 594">
          <a:extLst>
            <a:ext uri="{FF2B5EF4-FFF2-40B4-BE49-F238E27FC236}">
              <a16:creationId xmlns="" xmlns:a16="http://schemas.microsoft.com/office/drawing/2014/main" id="{00000000-0008-0000-06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textlink="">
      <xdr:nvSpPr>
        <xdr:cNvPr id="596" name="テキスト ボックス 595">
          <a:extLst>
            <a:ext uri="{FF2B5EF4-FFF2-40B4-BE49-F238E27FC236}">
              <a16:creationId xmlns="" xmlns:a16="http://schemas.microsoft.com/office/drawing/2014/main" id="{00000000-0008-0000-06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textlink="">
      <xdr:nvSpPr>
        <xdr:cNvPr id="597" name="テキスト ボックス 596">
          <a:extLst>
            <a:ext uri="{FF2B5EF4-FFF2-40B4-BE49-F238E27FC236}">
              <a16:creationId xmlns="" xmlns:a16="http://schemas.microsoft.com/office/drawing/2014/main" id="{00000000-0008-0000-06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textlink="">
      <xdr:nvSpPr>
        <xdr:cNvPr id="598" name="テキスト ボックス 597">
          <a:extLst>
            <a:ext uri="{FF2B5EF4-FFF2-40B4-BE49-F238E27FC236}">
              <a16:creationId xmlns="" xmlns:a16="http://schemas.microsoft.com/office/drawing/2014/main" id="{00000000-0008-0000-06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textlink="">
      <xdr:nvSpPr>
        <xdr:cNvPr id="599" name="テキスト ボックス 598">
          <a:extLst>
            <a:ext uri="{FF2B5EF4-FFF2-40B4-BE49-F238E27FC236}">
              <a16:creationId xmlns="" xmlns:a16="http://schemas.microsoft.com/office/drawing/2014/main" id="{00000000-0008-0000-06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textlink="">
      <xdr:nvSpPr>
        <xdr:cNvPr id="600" name="楕円 599">
          <a:extLst>
            <a:ext uri="{FF2B5EF4-FFF2-40B4-BE49-F238E27FC236}">
              <a16:creationId xmlns="" xmlns:a16="http://schemas.microsoft.com/office/drawing/2014/main" id="{00000000-0008-0000-0600-000058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textlink="">
      <xdr:nvSpPr>
        <xdr:cNvPr id="601" name="失業対策事業費該当値テキスト">
          <a:extLst>
            <a:ext uri="{FF2B5EF4-FFF2-40B4-BE49-F238E27FC236}">
              <a16:creationId xmlns="" xmlns:a16="http://schemas.microsoft.com/office/drawing/2014/main" id="{00000000-0008-0000-0600-000059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textlink="">
      <xdr:nvSpPr>
        <xdr:cNvPr id="602" name="楕円 601">
          <a:extLst>
            <a:ext uri="{FF2B5EF4-FFF2-40B4-BE49-F238E27FC236}">
              <a16:creationId xmlns="" xmlns:a16="http://schemas.microsoft.com/office/drawing/2014/main" id="{00000000-0008-0000-0600-00005A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textlink="">
      <xdr:nvSpPr>
        <xdr:cNvPr id="603" name="テキスト ボックス 602">
          <a:extLst>
            <a:ext uri="{FF2B5EF4-FFF2-40B4-BE49-F238E27FC236}">
              <a16:creationId xmlns="" xmlns:a16="http://schemas.microsoft.com/office/drawing/2014/main" id="{00000000-0008-0000-0600-00005B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textlink="">
      <xdr:nvSpPr>
        <xdr:cNvPr id="604" name="楕円 603">
          <a:extLst>
            <a:ext uri="{FF2B5EF4-FFF2-40B4-BE49-F238E27FC236}">
              <a16:creationId xmlns="" xmlns:a16="http://schemas.microsoft.com/office/drawing/2014/main" id="{00000000-0008-0000-0600-00005C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textlink="">
      <xdr:nvSpPr>
        <xdr:cNvPr id="605" name="テキスト ボックス 604">
          <a:extLst>
            <a:ext uri="{FF2B5EF4-FFF2-40B4-BE49-F238E27FC236}">
              <a16:creationId xmlns="" xmlns:a16="http://schemas.microsoft.com/office/drawing/2014/main" id="{00000000-0008-0000-0600-00005D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textlink="">
      <xdr:nvSpPr>
        <xdr:cNvPr id="606" name="楕円 605">
          <a:extLst>
            <a:ext uri="{FF2B5EF4-FFF2-40B4-BE49-F238E27FC236}">
              <a16:creationId xmlns="" xmlns:a16="http://schemas.microsoft.com/office/drawing/2014/main" id="{00000000-0008-0000-0600-00005E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textlink="">
      <xdr:nvSpPr>
        <xdr:cNvPr id="607" name="テキスト ボックス 606">
          <a:extLst>
            <a:ext uri="{FF2B5EF4-FFF2-40B4-BE49-F238E27FC236}">
              <a16:creationId xmlns="" xmlns:a16="http://schemas.microsoft.com/office/drawing/2014/main" id="{00000000-0008-0000-0600-00005F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textlink="">
      <xdr:nvSpPr>
        <xdr:cNvPr id="608" name="楕円 607">
          <a:extLst>
            <a:ext uri="{FF2B5EF4-FFF2-40B4-BE49-F238E27FC236}">
              <a16:creationId xmlns="" xmlns:a16="http://schemas.microsoft.com/office/drawing/2014/main" id="{00000000-0008-0000-0600-000060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textlink="">
      <xdr:nvSpPr>
        <xdr:cNvPr id="609" name="テキスト ボックス 608">
          <a:extLst>
            <a:ext uri="{FF2B5EF4-FFF2-40B4-BE49-F238E27FC236}">
              <a16:creationId xmlns="" xmlns:a16="http://schemas.microsoft.com/office/drawing/2014/main" id="{00000000-0008-0000-0600-000061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textlink="">
      <xdr:nvSpPr>
        <xdr:cNvPr id="610" name="正方形/長方形 609">
          <a:extLst>
            <a:ext uri="{FF2B5EF4-FFF2-40B4-BE49-F238E27FC236}">
              <a16:creationId xmlns="" xmlns:a16="http://schemas.microsoft.com/office/drawing/2014/main" id="{00000000-0008-0000-06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textlink="">
      <xdr:nvSpPr>
        <xdr:cNvPr id="611" name="正方形/長方形 610">
          <a:extLst>
            <a:ext uri="{FF2B5EF4-FFF2-40B4-BE49-F238E27FC236}">
              <a16:creationId xmlns="" xmlns:a16="http://schemas.microsoft.com/office/drawing/2014/main" id="{00000000-0008-0000-06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textlink="">
      <xdr:nvSpPr>
        <xdr:cNvPr id="612" name="正方形/長方形 611">
          <a:extLst>
            <a:ext uri="{FF2B5EF4-FFF2-40B4-BE49-F238E27FC236}">
              <a16:creationId xmlns="" xmlns:a16="http://schemas.microsoft.com/office/drawing/2014/main" id="{00000000-0008-0000-06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textlink="">
      <xdr:nvSpPr>
        <xdr:cNvPr id="613" name="正方形/長方形 612">
          <a:extLst>
            <a:ext uri="{FF2B5EF4-FFF2-40B4-BE49-F238E27FC236}">
              <a16:creationId xmlns="" xmlns:a16="http://schemas.microsoft.com/office/drawing/2014/main" id="{00000000-0008-0000-06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textlink="">
      <xdr:nvSpPr>
        <xdr:cNvPr id="614" name="正方形/長方形 613">
          <a:extLst>
            <a:ext uri="{FF2B5EF4-FFF2-40B4-BE49-F238E27FC236}">
              <a16:creationId xmlns="" xmlns:a16="http://schemas.microsoft.com/office/drawing/2014/main" id="{00000000-0008-0000-06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textlink="">
      <xdr:nvSpPr>
        <xdr:cNvPr id="615" name="正方形/長方形 614">
          <a:extLst>
            <a:ext uri="{FF2B5EF4-FFF2-40B4-BE49-F238E27FC236}">
              <a16:creationId xmlns="" xmlns:a16="http://schemas.microsoft.com/office/drawing/2014/main" id="{00000000-0008-0000-06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textlink="">
      <xdr:nvSpPr>
        <xdr:cNvPr id="616" name="正方形/長方形 615">
          <a:extLst>
            <a:ext uri="{FF2B5EF4-FFF2-40B4-BE49-F238E27FC236}">
              <a16:creationId xmlns="" xmlns:a16="http://schemas.microsoft.com/office/drawing/2014/main" id="{00000000-0008-0000-06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textlink="">
      <xdr:nvSpPr>
        <xdr:cNvPr id="617" name="正方形/長方形 616">
          <a:extLst>
            <a:ext uri="{FF2B5EF4-FFF2-40B4-BE49-F238E27FC236}">
              <a16:creationId xmlns="" xmlns:a16="http://schemas.microsoft.com/office/drawing/2014/main" id="{00000000-0008-0000-06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textlink="">
      <xdr:nvSpPr>
        <xdr:cNvPr id="618" name="テキスト ボックス 617">
          <a:extLst>
            <a:ext uri="{FF2B5EF4-FFF2-40B4-BE49-F238E27FC236}">
              <a16:creationId xmlns="" xmlns:a16="http://schemas.microsoft.com/office/drawing/2014/main" id="{00000000-0008-0000-06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 xmlns:a16="http://schemas.microsoft.com/office/drawing/2014/main" id="{00000000-0008-0000-06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 xmlns:a16="http://schemas.microsoft.com/office/drawing/2014/main" id="{00000000-0008-0000-06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textlink="">
      <xdr:nvSpPr>
        <xdr:cNvPr id="621" name="テキスト ボックス 620">
          <a:extLst>
            <a:ext uri="{FF2B5EF4-FFF2-40B4-BE49-F238E27FC236}">
              <a16:creationId xmlns="" xmlns:a16="http://schemas.microsoft.com/office/drawing/2014/main" id="{00000000-0008-0000-06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 xmlns:a16="http://schemas.microsoft.com/office/drawing/2014/main" id="{00000000-0008-0000-06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textlink="">
      <xdr:nvSpPr>
        <xdr:cNvPr id="623" name="テキスト ボックス 622">
          <a:extLst>
            <a:ext uri="{FF2B5EF4-FFF2-40B4-BE49-F238E27FC236}">
              <a16:creationId xmlns="" xmlns:a16="http://schemas.microsoft.com/office/drawing/2014/main" id="{00000000-0008-0000-0600-00006F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 xmlns:a16="http://schemas.microsoft.com/office/drawing/2014/main" id="{00000000-0008-0000-06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textlink="">
      <xdr:nvSpPr>
        <xdr:cNvPr id="625" name="テキスト ボックス 624">
          <a:extLst>
            <a:ext uri="{FF2B5EF4-FFF2-40B4-BE49-F238E27FC236}">
              <a16:creationId xmlns="" xmlns:a16="http://schemas.microsoft.com/office/drawing/2014/main" id="{00000000-0008-0000-0600-000071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 xmlns:a16="http://schemas.microsoft.com/office/drawing/2014/main" id="{00000000-0008-0000-06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textlink="">
      <xdr:nvSpPr>
        <xdr:cNvPr id="627" name="テキスト ボックス 626">
          <a:extLst>
            <a:ext uri="{FF2B5EF4-FFF2-40B4-BE49-F238E27FC236}">
              <a16:creationId xmlns="" xmlns:a16="http://schemas.microsoft.com/office/drawing/2014/main" id="{00000000-0008-0000-0600-000073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 xmlns:a16="http://schemas.microsoft.com/office/drawing/2014/main" id="{00000000-0008-0000-06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textlink="">
      <xdr:nvSpPr>
        <xdr:cNvPr id="629" name="テキスト ボックス 628">
          <a:extLst>
            <a:ext uri="{FF2B5EF4-FFF2-40B4-BE49-F238E27FC236}">
              <a16:creationId xmlns="" xmlns:a16="http://schemas.microsoft.com/office/drawing/2014/main" id="{00000000-0008-0000-0600-000075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 xmlns:a16="http://schemas.microsoft.com/office/drawing/2014/main" id="{00000000-0008-0000-06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textlink="">
      <xdr:nvSpPr>
        <xdr:cNvPr id="631" name="テキスト ボックス 630">
          <a:extLst>
            <a:ext uri="{FF2B5EF4-FFF2-40B4-BE49-F238E27FC236}">
              <a16:creationId xmlns="" xmlns:a16="http://schemas.microsoft.com/office/drawing/2014/main" id="{00000000-0008-0000-06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textlink="">
      <xdr:nvSpPr>
        <xdr:cNvPr id="634" name="公債費グラフ枠">
          <a:extLst>
            <a:ext uri="{FF2B5EF4-FFF2-40B4-BE49-F238E27FC236}">
              <a16:creationId xmlns=""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a:extLst>
            <a:ext uri="{FF2B5EF4-FFF2-40B4-BE49-F238E27FC236}">
              <a16:creationId xmlns="" xmlns:a16="http://schemas.microsoft.com/office/drawing/2014/main" id="{00000000-0008-0000-0600-00007B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textlink="">
      <xdr:nvSpPr>
        <xdr:cNvPr id="636" name="公債費最小値テキスト">
          <a:extLst>
            <a:ext uri="{FF2B5EF4-FFF2-40B4-BE49-F238E27FC236}">
              <a16:creationId xmlns="" xmlns:a16="http://schemas.microsoft.com/office/drawing/2014/main" id="{00000000-0008-0000-0600-00007C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a:extLst>
            <a:ext uri="{FF2B5EF4-FFF2-40B4-BE49-F238E27FC236}">
              <a16:creationId xmlns="" xmlns:a16="http://schemas.microsoft.com/office/drawing/2014/main" id="{00000000-0008-0000-0600-00007D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textlink="">
      <xdr:nvSpPr>
        <xdr:cNvPr id="638" name="公債費最大値テキスト">
          <a:extLst>
            <a:ext uri="{FF2B5EF4-FFF2-40B4-BE49-F238E27FC236}">
              <a16:creationId xmlns="" xmlns:a16="http://schemas.microsoft.com/office/drawing/2014/main" id="{00000000-0008-0000-0600-00007E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a:extLst>
            <a:ext uri="{FF2B5EF4-FFF2-40B4-BE49-F238E27FC236}">
              <a16:creationId xmlns="" xmlns:a16="http://schemas.microsoft.com/office/drawing/2014/main" id="{00000000-0008-0000-0600-00007F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115732</xdr:rowOff>
    </xdr:from>
    <xdr:to>
      <xdr:col>85</xdr:col>
      <xdr:colOff>127000</xdr:colOff>
      <xdr:row>78</xdr:row>
      <xdr:rowOff>129618</xdr:rowOff>
    </xdr:to>
    <xdr:cxnSp macro="">
      <xdr:nvCxnSpPr>
        <xdr:cNvPr id="640" name="直線コネクタ 639">
          <a:extLst>
            <a:ext uri="{FF2B5EF4-FFF2-40B4-BE49-F238E27FC236}">
              <a16:creationId xmlns="" xmlns:a16="http://schemas.microsoft.com/office/drawing/2014/main" id="{00000000-0008-0000-0600-000080020000}"/>
            </a:ext>
          </a:extLst>
        </xdr:cNvPr>
        <xdr:cNvCxnSpPr/>
      </xdr:nvCxnSpPr>
      <xdr:spPr>
        <a:xfrm flipV="1">
          <a:off x="15481300" y="13488832"/>
          <a:ext cx="838200" cy="1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textlink="">
      <xdr:nvSpPr>
        <xdr:cNvPr id="641" name="公債費平均値テキスト">
          <a:extLst>
            <a:ext uri="{FF2B5EF4-FFF2-40B4-BE49-F238E27FC236}">
              <a16:creationId xmlns="" xmlns:a16="http://schemas.microsoft.com/office/drawing/2014/main" id="{00000000-0008-0000-0600-000081020000}"/>
            </a:ext>
          </a:extLst>
        </xdr:cNvPr>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textlink="">
      <xdr:nvSpPr>
        <xdr:cNvPr id="642" name="フローチャート: 判断 641">
          <a:extLst>
            <a:ext uri="{FF2B5EF4-FFF2-40B4-BE49-F238E27FC236}">
              <a16:creationId xmlns="" xmlns:a16="http://schemas.microsoft.com/office/drawing/2014/main" id="{00000000-0008-0000-0600-000082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129618</xdr:rowOff>
    </xdr:from>
    <xdr:to>
      <xdr:col>81</xdr:col>
      <xdr:colOff>50800</xdr:colOff>
      <xdr:row>78</xdr:row>
      <xdr:rowOff>144413</xdr:rowOff>
    </xdr:to>
    <xdr:cxnSp macro="">
      <xdr:nvCxnSpPr>
        <xdr:cNvPr id="643" name="直線コネクタ 642">
          <a:extLst>
            <a:ext uri="{FF2B5EF4-FFF2-40B4-BE49-F238E27FC236}">
              <a16:creationId xmlns="" xmlns:a16="http://schemas.microsoft.com/office/drawing/2014/main" id="{00000000-0008-0000-0600-000083020000}"/>
            </a:ext>
          </a:extLst>
        </xdr:cNvPr>
        <xdr:cNvCxnSpPr/>
      </xdr:nvCxnSpPr>
      <xdr:spPr>
        <a:xfrm flipV="1">
          <a:off x="14592300" y="13502718"/>
          <a:ext cx="889000" cy="1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textlink="">
      <xdr:nvSpPr>
        <xdr:cNvPr id="644" name="フローチャート: 判断 643">
          <a:extLst>
            <a:ext uri="{FF2B5EF4-FFF2-40B4-BE49-F238E27FC236}">
              <a16:creationId xmlns="" xmlns:a16="http://schemas.microsoft.com/office/drawing/2014/main" id="{00000000-0008-0000-0600-000084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textlink="">
      <xdr:nvSpPr>
        <xdr:cNvPr id="645" name="テキスト ボックス 644">
          <a:extLst>
            <a:ext uri="{FF2B5EF4-FFF2-40B4-BE49-F238E27FC236}">
              <a16:creationId xmlns="" xmlns:a16="http://schemas.microsoft.com/office/drawing/2014/main" id="{00000000-0008-0000-0600-000085020000}"/>
            </a:ext>
          </a:extLst>
        </xdr:cNvPr>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144413</xdr:rowOff>
    </xdr:from>
    <xdr:to>
      <xdr:col>76</xdr:col>
      <xdr:colOff>114300</xdr:colOff>
      <xdr:row>78</xdr:row>
      <xdr:rowOff>160327</xdr:rowOff>
    </xdr:to>
    <xdr:cxnSp macro="">
      <xdr:nvCxnSpPr>
        <xdr:cNvPr id="646" name="直線コネクタ 645">
          <a:extLst>
            <a:ext uri="{FF2B5EF4-FFF2-40B4-BE49-F238E27FC236}">
              <a16:creationId xmlns="" xmlns:a16="http://schemas.microsoft.com/office/drawing/2014/main" id="{00000000-0008-0000-0600-000086020000}"/>
            </a:ext>
          </a:extLst>
        </xdr:cNvPr>
        <xdr:cNvCxnSpPr/>
      </xdr:nvCxnSpPr>
      <xdr:spPr>
        <a:xfrm flipV="1">
          <a:off x="13703300" y="13517513"/>
          <a:ext cx="889000" cy="1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textlink="">
      <xdr:nvSpPr>
        <xdr:cNvPr id="647" name="フローチャート: 判断 646">
          <a:extLst>
            <a:ext uri="{FF2B5EF4-FFF2-40B4-BE49-F238E27FC236}">
              <a16:creationId xmlns="" xmlns:a16="http://schemas.microsoft.com/office/drawing/2014/main" id="{00000000-0008-0000-0600-000087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107377</xdr:rowOff>
    </xdr:from>
    <xdr:ext cx="534377" cy="259045"/>
    <xdr:sp textlink="">
      <xdr:nvSpPr>
        <xdr:cNvPr id="648" name="テキスト ボックス 647">
          <a:extLst>
            <a:ext uri="{FF2B5EF4-FFF2-40B4-BE49-F238E27FC236}">
              <a16:creationId xmlns="" xmlns:a16="http://schemas.microsoft.com/office/drawing/2014/main" id="{00000000-0008-0000-0600-000088020000}"/>
            </a:ext>
          </a:extLst>
        </xdr:cNvPr>
        <xdr:cNvSpPr txBox="1"/>
      </xdr:nvSpPr>
      <xdr:spPr>
        <a:xfrm>
          <a:off x="14325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154598</xdr:rowOff>
    </xdr:from>
    <xdr:to>
      <xdr:col>71</xdr:col>
      <xdr:colOff>177800</xdr:colOff>
      <xdr:row>78</xdr:row>
      <xdr:rowOff>160327</xdr:rowOff>
    </xdr:to>
    <xdr:cxnSp macro="">
      <xdr:nvCxnSpPr>
        <xdr:cNvPr id="649" name="直線コネクタ 648">
          <a:extLst>
            <a:ext uri="{FF2B5EF4-FFF2-40B4-BE49-F238E27FC236}">
              <a16:creationId xmlns="" xmlns:a16="http://schemas.microsoft.com/office/drawing/2014/main" id="{00000000-0008-0000-0600-000089020000}"/>
            </a:ext>
          </a:extLst>
        </xdr:cNvPr>
        <xdr:cNvCxnSpPr/>
      </xdr:nvCxnSpPr>
      <xdr:spPr>
        <a:xfrm>
          <a:off x="12814300" y="13527698"/>
          <a:ext cx="889000" cy="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textlink="">
      <xdr:nvSpPr>
        <xdr:cNvPr id="650" name="フローチャート: 判断 649">
          <a:extLst>
            <a:ext uri="{FF2B5EF4-FFF2-40B4-BE49-F238E27FC236}">
              <a16:creationId xmlns="" xmlns:a16="http://schemas.microsoft.com/office/drawing/2014/main" id="{00000000-0008-0000-0600-00008A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111743</xdr:rowOff>
    </xdr:from>
    <xdr:ext cx="534377" cy="259045"/>
    <xdr:sp textlink="">
      <xdr:nvSpPr>
        <xdr:cNvPr id="651" name="テキスト ボックス 650">
          <a:extLst>
            <a:ext uri="{FF2B5EF4-FFF2-40B4-BE49-F238E27FC236}">
              <a16:creationId xmlns="" xmlns:a16="http://schemas.microsoft.com/office/drawing/2014/main" id="{00000000-0008-0000-0600-00008B020000}"/>
            </a:ext>
          </a:extLst>
        </xdr:cNvPr>
        <xdr:cNvSpPr txBox="1"/>
      </xdr:nvSpPr>
      <xdr:spPr>
        <a:xfrm>
          <a:off x="13436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textlink="">
      <xdr:nvSpPr>
        <xdr:cNvPr id="652" name="フローチャート: 判断 651">
          <a:extLst>
            <a:ext uri="{FF2B5EF4-FFF2-40B4-BE49-F238E27FC236}">
              <a16:creationId xmlns="" xmlns:a16="http://schemas.microsoft.com/office/drawing/2014/main" id="{00000000-0008-0000-0600-00008C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109597</xdr:rowOff>
    </xdr:from>
    <xdr:ext cx="534377" cy="259045"/>
    <xdr:sp textlink="">
      <xdr:nvSpPr>
        <xdr:cNvPr id="653" name="テキスト ボックス 652">
          <a:extLst>
            <a:ext uri="{FF2B5EF4-FFF2-40B4-BE49-F238E27FC236}">
              <a16:creationId xmlns="" xmlns:a16="http://schemas.microsoft.com/office/drawing/2014/main" id="{00000000-0008-0000-0600-00008D020000}"/>
            </a:ext>
          </a:extLst>
        </xdr:cNvPr>
        <xdr:cNvSpPr txBox="1"/>
      </xdr:nvSpPr>
      <xdr:spPr>
        <a:xfrm>
          <a:off x="12547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textlink="">
      <xdr:nvSpPr>
        <xdr:cNvPr id="654" name="テキスト ボックス 653">
          <a:extLst>
            <a:ext uri="{FF2B5EF4-FFF2-40B4-BE49-F238E27FC236}">
              <a16:creationId xmlns=""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textlink="">
      <xdr:nvSpPr>
        <xdr:cNvPr id="655" name="テキスト ボックス 654">
          <a:extLst>
            <a:ext uri="{FF2B5EF4-FFF2-40B4-BE49-F238E27FC236}">
              <a16:creationId xmlns=""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textlink="">
      <xdr:nvSpPr>
        <xdr:cNvPr id="656" name="テキスト ボックス 655">
          <a:extLst>
            <a:ext uri="{FF2B5EF4-FFF2-40B4-BE49-F238E27FC236}">
              <a16:creationId xmlns=""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textlink="">
      <xdr:nvSpPr>
        <xdr:cNvPr id="657" name="テキスト ボックス 656">
          <a:extLst>
            <a:ext uri="{FF2B5EF4-FFF2-40B4-BE49-F238E27FC236}">
              <a16:creationId xmlns=""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textlink="">
      <xdr:nvSpPr>
        <xdr:cNvPr id="658" name="テキスト ボックス 657">
          <a:extLst>
            <a:ext uri="{FF2B5EF4-FFF2-40B4-BE49-F238E27FC236}">
              <a16:creationId xmlns=""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64932</xdr:rowOff>
    </xdr:from>
    <xdr:to>
      <xdr:col>85</xdr:col>
      <xdr:colOff>177800</xdr:colOff>
      <xdr:row>78</xdr:row>
      <xdr:rowOff>166532</xdr:rowOff>
    </xdr:to>
    <xdr:sp textlink="">
      <xdr:nvSpPr>
        <xdr:cNvPr id="659" name="楕円 658">
          <a:extLst>
            <a:ext uri="{FF2B5EF4-FFF2-40B4-BE49-F238E27FC236}">
              <a16:creationId xmlns="" xmlns:a16="http://schemas.microsoft.com/office/drawing/2014/main" id="{00000000-0008-0000-0600-000093020000}"/>
            </a:ext>
          </a:extLst>
        </xdr:cNvPr>
        <xdr:cNvSpPr/>
      </xdr:nvSpPr>
      <xdr:spPr>
        <a:xfrm>
          <a:off x="16268700" y="1343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151309</xdr:rowOff>
    </xdr:from>
    <xdr:ext cx="534377" cy="259045"/>
    <xdr:sp textlink="">
      <xdr:nvSpPr>
        <xdr:cNvPr id="660" name="公債費該当値テキスト">
          <a:extLst>
            <a:ext uri="{FF2B5EF4-FFF2-40B4-BE49-F238E27FC236}">
              <a16:creationId xmlns="" xmlns:a16="http://schemas.microsoft.com/office/drawing/2014/main" id="{00000000-0008-0000-0600-000094020000}"/>
            </a:ext>
          </a:extLst>
        </xdr:cNvPr>
        <xdr:cNvSpPr txBox="1"/>
      </xdr:nvSpPr>
      <xdr:spPr>
        <a:xfrm>
          <a:off x="16370300" y="1335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78818</xdr:rowOff>
    </xdr:from>
    <xdr:to>
      <xdr:col>81</xdr:col>
      <xdr:colOff>101600</xdr:colOff>
      <xdr:row>79</xdr:row>
      <xdr:rowOff>8968</xdr:rowOff>
    </xdr:to>
    <xdr:sp textlink="">
      <xdr:nvSpPr>
        <xdr:cNvPr id="661" name="楕円 660">
          <a:extLst>
            <a:ext uri="{FF2B5EF4-FFF2-40B4-BE49-F238E27FC236}">
              <a16:creationId xmlns="" xmlns:a16="http://schemas.microsoft.com/office/drawing/2014/main" id="{00000000-0008-0000-0600-000095020000}"/>
            </a:ext>
          </a:extLst>
        </xdr:cNvPr>
        <xdr:cNvSpPr/>
      </xdr:nvSpPr>
      <xdr:spPr>
        <a:xfrm>
          <a:off x="15430500" y="1345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95</xdr:rowOff>
    </xdr:from>
    <xdr:ext cx="534377" cy="259045"/>
    <xdr:sp textlink="">
      <xdr:nvSpPr>
        <xdr:cNvPr id="662" name="テキスト ボックス 661">
          <a:extLst>
            <a:ext uri="{FF2B5EF4-FFF2-40B4-BE49-F238E27FC236}">
              <a16:creationId xmlns="" xmlns:a16="http://schemas.microsoft.com/office/drawing/2014/main" id="{00000000-0008-0000-0600-000096020000}"/>
            </a:ext>
          </a:extLst>
        </xdr:cNvPr>
        <xdr:cNvSpPr txBox="1"/>
      </xdr:nvSpPr>
      <xdr:spPr>
        <a:xfrm>
          <a:off x="15214111" y="135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93613</xdr:rowOff>
    </xdr:from>
    <xdr:to>
      <xdr:col>76</xdr:col>
      <xdr:colOff>165100</xdr:colOff>
      <xdr:row>79</xdr:row>
      <xdr:rowOff>23763</xdr:rowOff>
    </xdr:to>
    <xdr:sp textlink="">
      <xdr:nvSpPr>
        <xdr:cNvPr id="663" name="楕円 662">
          <a:extLst>
            <a:ext uri="{FF2B5EF4-FFF2-40B4-BE49-F238E27FC236}">
              <a16:creationId xmlns="" xmlns:a16="http://schemas.microsoft.com/office/drawing/2014/main" id="{00000000-0008-0000-0600-000097020000}"/>
            </a:ext>
          </a:extLst>
        </xdr:cNvPr>
        <xdr:cNvSpPr/>
      </xdr:nvSpPr>
      <xdr:spPr>
        <a:xfrm>
          <a:off x="14541500" y="1346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14890</xdr:rowOff>
    </xdr:from>
    <xdr:ext cx="534377" cy="259045"/>
    <xdr:sp textlink="">
      <xdr:nvSpPr>
        <xdr:cNvPr id="664" name="テキスト ボックス 663">
          <a:extLst>
            <a:ext uri="{FF2B5EF4-FFF2-40B4-BE49-F238E27FC236}">
              <a16:creationId xmlns="" xmlns:a16="http://schemas.microsoft.com/office/drawing/2014/main" id="{00000000-0008-0000-0600-000098020000}"/>
            </a:ext>
          </a:extLst>
        </xdr:cNvPr>
        <xdr:cNvSpPr txBox="1"/>
      </xdr:nvSpPr>
      <xdr:spPr>
        <a:xfrm>
          <a:off x="14325111" y="1355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109527</xdr:rowOff>
    </xdr:from>
    <xdr:to>
      <xdr:col>72</xdr:col>
      <xdr:colOff>38100</xdr:colOff>
      <xdr:row>79</xdr:row>
      <xdr:rowOff>39677</xdr:rowOff>
    </xdr:to>
    <xdr:sp textlink="">
      <xdr:nvSpPr>
        <xdr:cNvPr id="665" name="楕円 664">
          <a:extLst>
            <a:ext uri="{FF2B5EF4-FFF2-40B4-BE49-F238E27FC236}">
              <a16:creationId xmlns="" xmlns:a16="http://schemas.microsoft.com/office/drawing/2014/main" id="{00000000-0008-0000-0600-000099020000}"/>
            </a:ext>
          </a:extLst>
        </xdr:cNvPr>
        <xdr:cNvSpPr/>
      </xdr:nvSpPr>
      <xdr:spPr>
        <a:xfrm>
          <a:off x="13652500" y="1348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30804</xdr:rowOff>
    </xdr:from>
    <xdr:ext cx="534377" cy="259045"/>
    <xdr:sp textlink="">
      <xdr:nvSpPr>
        <xdr:cNvPr id="666" name="テキスト ボックス 665">
          <a:extLst>
            <a:ext uri="{FF2B5EF4-FFF2-40B4-BE49-F238E27FC236}">
              <a16:creationId xmlns="" xmlns:a16="http://schemas.microsoft.com/office/drawing/2014/main" id="{00000000-0008-0000-0600-00009A020000}"/>
            </a:ext>
          </a:extLst>
        </xdr:cNvPr>
        <xdr:cNvSpPr txBox="1"/>
      </xdr:nvSpPr>
      <xdr:spPr>
        <a:xfrm>
          <a:off x="13436111" y="1357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103798</xdr:rowOff>
    </xdr:from>
    <xdr:to>
      <xdr:col>67</xdr:col>
      <xdr:colOff>101600</xdr:colOff>
      <xdr:row>79</xdr:row>
      <xdr:rowOff>33948</xdr:rowOff>
    </xdr:to>
    <xdr:sp textlink="">
      <xdr:nvSpPr>
        <xdr:cNvPr id="667" name="楕円 666">
          <a:extLst>
            <a:ext uri="{FF2B5EF4-FFF2-40B4-BE49-F238E27FC236}">
              <a16:creationId xmlns="" xmlns:a16="http://schemas.microsoft.com/office/drawing/2014/main" id="{00000000-0008-0000-0600-00009B020000}"/>
            </a:ext>
          </a:extLst>
        </xdr:cNvPr>
        <xdr:cNvSpPr/>
      </xdr:nvSpPr>
      <xdr:spPr>
        <a:xfrm>
          <a:off x="12763500" y="134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25075</xdr:rowOff>
    </xdr:from>
    <xdr:ext cx="534377" cy="259045"/>
    <xdr:sp textlink="">
      <xdr:nvSpPr>
        <xdr:cNvPr id="668" name="テキスト ボックス 667">
          <a:extLst>
            <a:ext uri="{FF2B5EF4-FFF2-40B4-BE49-F238E27FC236}">
              <a16:creationId xmlns="" xmlns:a16="http://schemas.microsoft.com/office/drawing/2014/main" id="{00000000-0008-0000-0600-00009C020000}"/>
            </a:ext>
          </a:extLst>
        </xdr:cNvPr>
        <xdr:cNvSpPr txBox="1"/>
      </xdr:nvSpPr>
      <xdr:spPr>
        <a:xfrm>
          <a:off x="12547111" y="135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textlink="">
      <xdr:nvSpPr>
        <xdr:cNvPr id="669" name="正方形/長方形 668">
          <a:extLst>
            <a:ext uri="{FF2B5EF4-FFF2-40B4-BE49-F238E27FC236}">
              <a16:creationId xmlns=""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textlink="">
      <xdr:nvSpPr>
        <xdr:cNvPr id="670" name="正方形/長方形 669">
          <a:extLst>
            <a:ext uri="{FF2B5EF4-FFF2-40B4-BE49-F238E27FC236}">
              <a16:creationId xmlns=""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textlink="">
      <xdr:nvSpPr>
        <xdr:cNvPr id="671" name="正方形/長方形 670">
          <a:extLst>
            <a:ext uri="{FF2B5EF4-FFF2-40B4-BE49-F238E27FC236}">
              <a16:creationId xmlns=""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textlink="">
      <xdr:nvSpPr>
        <xdr:cNvPr id="672" name="正方形/長方形 671">
          <a:extLst>
            <a:ext uri="{FF2B5EF4-FFF2-40B4-BE49-F238E27FC236}">
              <a16:creationId xmlns=""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textlink="">
      <xdr:nvSpPr>
        <xdr:cNvPr id="673" name="正方形/長方形 672">
          <a:extLst>
            <a:ext uri="{FF2B5EF4-FFF2-40B4-BE49-F238E27FC236}">
              <a16:creationId xmlns=""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textlink="">
      <xdr:nvSpPr>
        <xdr:cNvPr id="674" name="正方形/長方形 673">
          <a:extLst>
            <a:ext uri="{FF2B5EF4-FFF2-40B4-BE49-F238E27FC236}">
              <a16:creationId xmlns=""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textlink="">
      <xdr:nvSpPr>
        <xdr:cNvPr id="675" name="正方形/長方形 674">
          <a:extLst>
            <a:ext uri="{FF2B5EF4-FFF2-40B4-BE49-F238E27FC236}">
              <a16:creationId xmlns=""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textlink="">
      <xdr:nvSpPr>
        <xdr:cNvPr id="676" name="正方形/長方形 675">
          <a:extLst>
            <a:ext uri="{FF2B5EF4-FFF2-40B4-BE49-F238E27FC236}">
              <a16:creationId xmlns=""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textlink="">
      <xdr:nvSpPr>
        <xdr:cNvPr id="677" name="テキスト ボックス 676">
          <a:extLst>
            <a:ext uri="{FF2B5EF4-FFF2-40B4-BE49-F238E27FC236}">
              <a16:creationId xmlns=""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textlink="">
      <xdr:nvSpPr>
        <xdr:cNvPr id="680" name="テキスト ボックス 679">
          <a:extLst>
            <a:ext uri="{FF2B5EF4-FFF2-40B4-BE49-F238E27FC236}">
              <a16:creationId xmlns="" xmlns:a16="http://schemas.microsoft.com/office/drawing/2014/main" id="{00000000-0008-0000-06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 xmlns:a16="http://schemas.microsoft.com/office/drawing/2014/main" id="{00000000-0008-0000-06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textlink="">
      <xdr:nvSpPr>
        <xdr:cNvPr id="682" name="テキスト ボックス 681">
          <a:extLst>
            <a:ext uri="{FF2B5EF4-FFF2-40B4-BE49-F238E27FC236}">
              <a16:creationId xmlns="" xmlns:a16="http://schemas.microsoft.com/office/drawing/2014/main" id="{00000000-0008-0000-0600-0000A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 xmlns:a16="http://schemas.microsoft.com/office/drawing/2014/main" id="{00000000-0008-0000-06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textlink="">
      <xdr:nvSpPr>
        <xdr:cNvPr id="684" name="テキスト ボックス 683">
          <a:extLst>
            <a:ext uri="{FF2B5EF4-FFF2-40B4-BE49-F238E27FC236}">
              <a16:creationId xmlns="" xmlns:a16="http://schemas.microsoft.com/office/drawing/2014/main" id="{00000000-0008-0000-06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 xmlns:a16="http://schemas.microsoft.com/office/drawing/2014/main" id="{00000000-0008-0000-06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textlink="">
      <xdr:nvSpPr>
        <xdr:cNvPr id="686" name="テキスト ボックス 685">
          <a:extLst>
            <a:ext uri="{FF2B5EF4-FFF2-40B4-BE49-F238E27FC236}">
              <a16:creationId xmlns="" xmlns:a16="http://schemas.microsoft.com/office/drawing/2014/main" id="{00000000-0008-0000-06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 xmlns:a16="http://schemas.microsoft.com/office/drawing/2014/main" id="{00000000-0008-0000-06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textlink="">
      <xdr:nvSpPr>
        <xdr:cNvPr id="688" name="テキスト ボックス 687">
          <a:extLst>
            <a:ext uri="{FF2B5EF4-FFF2-40B4-BE49-F238E27FC236}">
              <a16:creationId xmlns="" xmlns:a16="http://schemas.microsoft.com/office/drawing/2014/main" id="{00000000-0008-0000-06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 xmlns:a16="http://schemas.microsoft.com/office/drawing/2014/main" id="{00000000-0008-0000-06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textlink="">
      <xdr:nvSpPr>
        <xdr:cNvPr id="690" name="テキスト ボックス 689">
          <a:extLst>
            <a:ext uri="{FF2B5EF4-FFF2-40B4-BE49-F238E27FC236}">
              <a16:creationId xmlns="" xmlns:a16="http://schemas.microsoft.com/office/drawing/2014/main" id="{00000000-0008-0000-0600-0000B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textlink="">
      <xdr:nvSpPr>
        <xdr:cNvPr id="691" name="積立金グラフ枠">
          <a:extLst>
            <a:ext uri="{FF2B5EF4-FFF2-40B4-BE49-F238E27FC236}">
              <a16:creationId xmlns="" xmlns:a16="http://schemas.microsoft.com/office/drawing/2014/main" id="{00000000-0008-0000-06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a:extLst>
            <a:ext uri="{FF2B5EF4-FFF2-40B4-BE49-F238E27FC236}">
              <a16:creationId xmlns="" xmlns:a16="http://schemas.microsoft.com/office/drawing/2014/main" id="{00000000-0008-0000-0600-0000B4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textlink="">
      <xdr:nvSpPr>
        <xdr:cNvPr id="693" name="積立金最小値テキスト">
          <a:extLst>
            <a:ext uri="{FF2B5EF4-FFF2-40B4-BE49-F238E27FC236}">
              <a16:creationId xmlns="" xmlns:a16="http://schemas.microsoft.com/office/drawing/2014/main" id="{00000000-0008-0000-0600-0000B5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a:extLst>
            <a:ext uri="{FF2B5EF4-FFF2-40B4-BE49-F238E27FC236}">
              <a16:creationId xmlns="" xmlns:a16="http://schemas.microsoft.com/office/drawing/2014/main" id="{00000000-0008-0000-0600-0000B6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textlink="">
      <xdr:nvSpPr>
        <xdr:cNvPr id="695" name="積立金最大値テキスト">
          <a:extLst>
            <a:ext uri="{FF2B5EF4-FFF2-40B4-BE49-F238E27FC236}">
              <a16:creationId xmlns="" xmlns:a16="http://schemas.microsoft.com/office/drawing/2014/main" id="{00000000-0008-0000-0600-0000B7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a:extLst>
            <a:ext uri="{FF2B5EF4-FFF2-40B4-BE49-F238E27FC236}">
              <a16:creationId xmlns="" xmlns:a16="http://schemas.microsoft.com/office/drawing/2014/main" id="{00000000-0008-0000-0600-0000B8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479</xdr:rowOff>
    </xdr:from>
    <xdr:to>
      <xdr:col>85</xdr:col>
      <xdr:colOff>127000</xdr:colOff>
      <xdr:row>99</xdr:row>
      <xdr:rowOff>1502</xdr:rowOff>
    </xdr:to>
    <xdr:cxnSp macro="">
      <xdr:nvCxnSpPr>
        <xdr:cNvPr id="697" name="直線コネクタ 696">
          <a:extLst>
            <a:ext uri="{FF2B5EF4-FFF2-40B4-BE49-F238E27FC236}">
              <a16:creationId xmlns="" xmlns:a16="http://schemas.microsoft.com/office/drawing/2014/main" id="{00000000-0008-0000-0600-0000B9020000}"/>
            </a:ext>
          </a:extLst>
        </xdr:cNvPr>
        <xdr:cNvCxnSpPr/>
      </xdr:nvCxnSpPr>
      <xdr:spPr>
        <a:xfrm flipV="1">
          <a:off x="15481300" y="16974029"/>
          <a:ext cx="838200" cy="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textlink="">
      <xdr:nvSpPr>
        <xdr:cNvPr id="698" name="積立金平均値テキスト">
          <a:extLst>
            <a:ext uri="{FF2B5EF4-FFF2-40B4-BE49-F238E27FC236}">
              <a16:creationId xmlns="" xmlns:a16="http://schemas.microsoft.com/office/drawing/2014/main" id="{00000000-0008-0000-0600-0000BA020000}"/>
            </a:ext>
          </a:extLst>
        </xdr:cNvPr>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textlink="">
      <xdr:nvSpPr>
        <xdr:cNvPr id="699" name="フローチャート: 判断 698">
          <a:extLst>
            <a:ext uri="{FF2B5EF4-FFF2-40B4-BE49-F238E27FC236}">
              <a16:creationId xmlns="" xmlns:a16="http://schemas.microsoft.com/office/drawing/2014/main" id="{00000000-0008-0000-0600-0000BB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138807</xdr:rowOff>
    </xdr:from>
    <xdr:to>
      <xdr:col>81</xdr:col>
      <xdr:colOff>50800</xdr:colOff>
      <xdr:row>99</xdr:row>
      <xdr:rowOff>1502</xdr:rowOff>
    </xdr:to>
    <xdr:cxnSp macro="">
      <xdr:nvCxnSpPr>
        <xdr:cNvPr id="700" name="直線コネクタ 699">
          <a:extLst>
            <a:ext uri="{FF2B5EF4-FFF2-40B4-BE49-F238E27FC236}">
              <a16:creationId xmlns="" xmlns:a16="http://schemas.microsoft.com/office/drawing/2014/main" id="{00000000-0008-0000-0600-0000BC020000}"/>
            </a:ext>
          </a:extLst>
        </xdr:cNvPr>
        <xdr:cNvCxnSpPr/>
      </xdr:nvCxnSpPr>
      <xdr:spPr>
        <a:xfrm>
          <a:off x="14592300" y="16940907"/>
          <a:ext cx="889000" cy="3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textlink="">
      <xdr:nvSpPr>
        <xdr:cNvPr id="701" name="フローチャート: 判断 700">
          <a:extLst>
            <a:ext uri="{FF2B5EF4-FFF2-40B4-BE49-F238E27FC236}">
              <a16:creationId xmlns="" xmlns:a16="http://schemas.microsoft.com/office/drawing/2014/main" id="{00000000-0008-0000-0600-0000BD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textlink="">
      <xdr:nvSpPr>
        <xdr:cNvPr id="702" name="テキスト ボックス 701">
          <a:extLst>
            <a:ext uri="{FF2B5EF4-FFF2-40B4-BE49-F238E27FC236}">
              <a16:creationId xmlns="" xmlns:a16="http://schemas.microsoft.com/office/drawing/2014/main" id="{00000000-0008-0000-0600-0000BE020000}"/>
            </a:ext>
          </a:extLst>
        </xdr:cNvPr>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138807</xdr:rowOff>
    </xdr:from>
    <xdr:to>
      <xdr:col>76</xdr:col>
      <xdr:colOff>114300</xdr:colOff>
      <xdr:row>99</xdr:row>
      <xdr:rowOff>4383</xdr:rowOff>
    </xdr:to>
    <xdr:cxnSp macro="">
      <xdr:nvCxnSpPr>
        <xdr:cNvPr id="703" name="直線コネクタ 702">
          <a:extLst>
            <a:ext uri="{FF2B5EF4-FFF2-40B4-BE49-F238E27FC236}">
              <a16:creationId xmlns="" xmlns:a16="http://schemas.microsoft.com/office/drawing/2014/main" id="{00000000-0008-0000-0600-0000BF020000}"/>
            </a:ext>
          </a:extLst>
        </xdr:cNvPr>
        <xdr:cNvCxnSpPr/>
      </xdr:nvCxnSpPr>
      <xdr:spPr>
        <a:xfrm flipV="1">
          <a:off x="13703300" y="16940907"/>
          <a:ext cx="889000" cy="3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textlink="">
      <xdr:nvSpPr>
        <xdr:cNvPr id="704" name="フローチャート: 判断 703">
          <a:extLst>
            <a:ext uri="{FF2B5EF4-FFF2-40B4-BE49-F238E27FC236}">
              <a16:creationId xmlns="" xmlns:a16="http://schemas.microsoft.com/office/drawing/2014/main" id="{00000000-0008-0000-0600-0000C0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25931</xdr:rowOff>
    </xdr:from>
    <xdr:ext cx="534377" cy="259045"/>
    <xdr:sp textlink="">
      <xdr:nvSpPr>
        <xdr:cNvPr id="705" name="テキスト ボックス 704">
          <a:extLst>
            <a:ext uri="{FF2B5EF4-FFF2-40B4-BE49-F238E27FC236}">
              <a16:creationId xmlns="" xmlns:a16="http://schemas.microsoft.com/office/drawing/2014/main" id="{00000000-0008-0000-0600-0000C1020000}"/>
            </a:ext>
          </a:extLst>
        </xdr:cNvPr>
        <xdr:cNvSpPr txBox="1"/>
      </xdr:nvSpPr>
      <xdr:spPr>
        <a:xfrm>
          <a:off x="14325111" y="1699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4383</xdr:rowOff>
    </xdr:from>
    <xdr:to>
      <xdr:col>71</xdr:col>
      <xdr:colOff>177800</xdr:colOff>
      <xdr:row>99</xdr:row>
      <xdr:rowOff>12255</xdr:rowOff>
    </xdr:to>
    <xdr:cxnSp macro="">
      <xdr:nvCxnSpPr>
        <xdr:cNvPr id="706" name="直線コネクタ 705">
          <a:extLst>
            <a:ext uri="{FF2B5EF4-FFF2-40B4-BE49-F238E27FC236}">
              <a16:creationId xmlns="" xmlns:a16="http://schemas.microsoft.com/office/drawing/2014/main" id="{00000000-0008-0000-0600-0000C2020000}"/>
            </a:ext>
          </a:extLst>
        </xdr:cNvPr>
        <xdr:cNvCxnSpPr/>
      </xdr:nvCxnSpPr>
      <xdr:spPr>
        <a:xfrm flipV="1">
          <a:off x="12814300" y="16977933"/>
          <a:ext cx="889000" cy="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textlink="">
      <xdr:nvSpPr>
        <xdr:cNvPr id="707" name="フローチャート: 判断 706">
          <a:extLst>
            <a:ext uri="{FF2B5EF4-FFF2-40B4-BE49-F238E27FC236}">
              <a16:creationId xmlns="" xmlns:a16="http://schemas.microsoft.com/office/drawing/2014/main" id="{00000000-0008-0000-0600-0000C3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textlink="">
      <xdr:nvSpPr>
        <xdr:cNvPr id="708" name="テキスト ボックス 707">
          <a:extLst>
            <a:ext uri="{FF2B5EF4-FFF2-40B4-BE49-F238E27FC236}">
              <a16:creationId xmlns="" xmlns:a16="http://schemas.microsoft.com/office/drawing/2014/main" id="{00000000-0008-0000-0600-0000C4020000}"/>
            </a:ext>
          </a:extLst>
        </xdr:cNvPr>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textlink="">
      <xdr:nvSpPr>
        <xdr:cNvPr id="709" name="フローチャート: 判断 708">
          <a:extLst>
            <a:ext uri="{FF2B5EF4-FFF2-40B4-BE49-F238E27FC236}">
              <a16:creationId xmlns="" xmlns:a16="http://schemas.microsoft.com/office/drawing/2014/main" id="{00000000-0008-0000-0600-0000C5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textlink="">
      <xdr:nvSpPr>
        <xdr:cNvPr id="710" name="テキスト ボックス 709">
          <a:extLst>
            <a:ext uri="{FF2B5EF4-FFF2-40B4-BE49-F238E27FC236}">
              <a16:creationId xmlns="" xmlns:a16="http://schemas.microsoft.com/office/drawing/2014/main" id="{00000000-0008-0000-0600-0000C6020000}"/>
            </a:ext>
          </a:extLst>
        </xdr:cNvPr>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textlink="">
      <xdr:nvSpPr>
        <xdr:cNvPr id="711" name="テキスト ボックス 710">
          <a:extLst>
            <a:ext uri="{FF2B5EF4-FFF2-40B4-BE49-F238E27FC236}">
              <a16:creationId xmlns="" xmlns:a16="http://schemas.microsoft.com/office/drawing/2014/main" id="{00000000-0008-0000-06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textlink="">
      <xdr:nvSpPr>
        <xdr:cNvPr id="712" name="テキスト ボックス 711">
          <a:extLst>
            <a:ext uri="{FF2B5EF4-FFF2-40B4-BE49-F238E27FC236}">
              <a16:creationId xmlns="" xmlns:a16="http://schemas.microsoft.com/office/drawing/2014/main" id="{00000000-0008-0000-06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textlink="">
      <xdr:nvSpPr>
        <xdr:cNvPr id="713" name="テキスト ボックス 712">
          <a:extLst>
            <a:ext uri="{FF2B5EF4-FFF2-40B4-BE49-F238E27FC236}">
              <a16:creationId xmlns="" xmlns:a16="http://schemas.microsoft.com/office/drawing/2014/main" id="{00000000-0008-0000-06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textlink="">
      <xdr:nvSpPr>
        <xdr:cNvPr id="714" name="テキスト ボックス 713">
          <a:extLst>
            <a:ext uri="{FF2B5EF4-FFF2-40B4-BE49-F238E27FC236}">
              <a16:creationId xmlns="" xmlns:a16="http://schemas.microsoft.com/office/drawing/2014/main" id="{00000000-0008-0000-06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textlink="">
      <xdr:nvSpPr>
        <xdr:cNvPr id="715" name="テキスト ボックス 714">
          <a:extLst>
            <a:ext uri="{FF2B5EF4-FFF2-40B4-BE49-F238E27FC236}">
              <a16:creationId xmlns="" xmlns:a16="http://schemas.microsoft.com/office/drawing/2014/main" id="{00000000-0008-0000-06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121129</xdr:rowOff>
    </xdr:from>
    <xdr:to>
      <xdr:col>85</xdr:col>
      <xdr:colOff>177800</xdr:colOff>
      <xdr:row>99</xdr:row>
      <xdr:rowOff>51279</xdr:rowOff>
    </xdr:to>
    <xdr:sp textlink="">
      <xdr:nvSpPr>
        <xdr:cNvPr id="716" name="楕円 715">
          <a:extLst>
            <a:ext uri="{FF2B5EF4-FFF2-40B4-BE49-F238E27FC236}">
              <a16:creationId xmlns="" xmlns:a16="http://schemas.microsoft.com/office/drawing/2014/main" id="{00000000-0008-0000-0600-0000CC020000}"/>
            </a:ext>
          </a:extLst>
        </xdr:cNvPr>
        <xdr:cNvSpPr/>
      </xdr:nvSpPr>
      <xdr:spPr>
        <a:xfrm>
          <a:off x="16268700" y="1692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59774</xdr:rowOff>
    </xdr:from>
    <xdr:ext cx="534377" cy="259045"/>
    <xdr:sp textlink="">
      <xdr:nvSpPr>
        <xdr:cNvPr id="717" name="積立金該当値テキスト">
          <a:extLst>
            <a:ext uri="{FF2B5EF4-FFF2-40B4-BE49-F238E27FC236}">
              <a16:creationId xmlns="" xmlns:a16="http://schemas.microsoft.com/office/drawing/2014/main" id="{00000000-0008-0000-0600-0000CD020000}"/>
            </a:ext>
          </a:extLst>
        </xdr:cNvPr>
        <xdr:cNvSpPr txBox="1"/>
      </xdr:nvSpPr>
      <xdr:spPr>
        <a:xfrm>
          <a:off x="16370300" y="1686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122152</xdr:rowOff>
    </xdr:from>
    <xdr:to>
      <xdr:col>81</xdr:col>
      <xdr:colOff>101600</xdr:colOff>
      <xdr:row>99</xdr:row>
      <xdr:rowOff>52302</xdr:rowOff>
    </xdr:to>
    <xdr:sp textlink="">
      <xdr:nvSpPr>
        <xdr:cNvPr id="718" name="楕円 717">
          <a:extLst>
            <a:ext uri="{FF2B5EF4-FFF2-40B4-BE49-F238E27FC236}">
              <a16:creationId xmlns="" xmlns:a16="http://schemas.microsoft.com/office/drawing/2014/main" id="{00000000-0008-0000-0600-0000CE020000}"/>
            </a:ext>
          </a:extLst>
        </xdr:cNvPr>
        <xdr:cNvSpPr/>
      </xdr:nvSpPr>
      <xdr:spPr>
        <a:xfrm>
          <a:off x="15430500" y="1692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43429</xdr:rowOff>
    </xdr:from>
    <xdr:ext cx="534377" cy="259045"/>
    <xdr:sp textlink="">
      <xdr:nvSpPr>
        <xdr:cNvPr id="719" name="テキスト ボックス 718">
          <a:extLst>
            <a:ext uri="{FF2B5EF4-FFF2-40B4-BE49-F238E27FC236}">
              <a16:creationId xmlns="" xmlns:a16="http://schemas.microsoft.com/office/drawing/2014/main" id="{00000000-0008-0000-0600-0000CF020000}"/>
            </a:ext>
          </a:extLst>
        </xdr:cNvPr>
        <xdr:cNvSpPr txBox="1"/>
      </xdr:nvSpPr>
      <xdr:spPr>
        <a:xfrm>
          <a:off x="15214111" y="1701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88007</xdr:rowOff>
    </xdr:from>
    <xdr:to>
      <xdr:col>76</xdr:col>
      <xdr:colOff>165100</xdr:colOff>
      <xdr:row>99</xdr:row>
      <xdr:rowOff>18157</xdr:rowOff>
    </xdr:to>
    <xdr:sp textlink="">
      <xdr:nvSpPr>
        <xdr:cNvPr id="720" name="楕円 719">
          <a:extLst>
            <a:ext uri="{FF2B5EF4-FFF2-40B4-BE49-F238E27FC236}">
              <a16:creationId xmlns="" xmlns:a16="http://schemas.microsoft.com/office/drawing/2014/main" id="{00000000-0008-0000-0600-0000D0020000}"/>
            </a:ext>
          </a:extLst>
        </xdr:cNvPr>
        <xdr:cNvSpPr/>
      </xdr:nvSpPr>
      <xdr:spPr>
        <a:xfrm>
          <a:off x="14541500" y="1689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34684</xdr:rowOff>
    </xdr:from>
    <xdr:ext cx="534377" cy="259045"/>
    <xdr:sp textlink="">
      <xdr:nvSpPr>
        <xdr:cNvPr id="721" name="テキスト ボックス 720">
          <a:extLst>
            <a:ext uri="{FF2B5EF4-FFF2-40B4-BE49-F238E27FC236}">
              <a16:creationId xmlns="" xmlns:a16="http://schemas.microsoft.com/office/drawing/2014/main" id="{00000000-0008-0000-0600-0000D1020000}"/>
            </a:ext>
          </a:extLst>
        </xdr:cNvPr>
        <xdr:cNvSpPr txBox="1"/>
      </xdr:nvSpPr>
      <xdr:spPr>
        <a:xfrm>
          <a:off x="14325111" y="1666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125033</xdr:rowOff>
    </xdr:from>
    <xdr:to>
      <xdr:col>72</xdr:col>
      <xdr:colOff>38100</xdr:colOff>
      <xdr:row>99</xdr:row>
      <xdr:rowOff>55183</xdr:rowOff>
    </xdr:to>
    <xdr:sp textlink="">
      <xdr:nvSpPr>
        <xdr:cNvPr id="722" name="楕円 721">
          <a:extLst>
            <a:ext uri="{FF2B5EF4-FFF2-40B4-BE49-F238E27FC236}">
              <a16:creationId xmlns="" xmlns:a16="http://schemas.microsoft.com/office/drawing/2014/main" id="{00000000-0008-0000-0600-0000D2020000}"/>
            </a:ext>
          </a:extLst>
        </xdr:cNvPr>
        <xdr:cNvSpPr/>
      </xdr:nvSpPr>
      <xdr:spPr>
        <a:xfrm>
          <a:off x="13652500" y="1692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46310</xdr:rowOff>
    </xdr:from>
    <xdr:ext cx="534377" cy="259045"/>
    <xdr:sp textlink="">
      <xdr:nvSpPr>
        <xdr:cNvPr id="723" name="テキスト ボックス 722">
          <a:extLst>
            <a:ext uri="{FF2B5EF4-FFF2-40B4-BE49-F238E27FC236}">
              <a16:creationId xmlns="" xmlns:a16="http://schemas.microsoft.com/office/drawing/2014/main" id="{00000000-0008-0000-0600-0000D3020000}"/>
            </a:ext>
          </a:extLst>
        </xdr:cNvPr>
        <xdr:cNvSpPr txBox="1"/>
      </xdr:nvSpPr>
      <xdr:spPr>
        <a:xfrm>
          <a:off x="13436111" y="1701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132905</xdr:rowOff>
    </xdr:from>
    <xdr:to>
      <xdr:col>67</xdr:col>
      <xdr:colOff>101600</xdr:colOff>
      <xdr:row>99</xdr:row>
      <xdr:rowOff>63055</xdr:rowOff>
    </xdr:to>
    <xdr:sp textlink="">
      <xdr:nvSpPr>
        <xdr:cNvPr id="724" name="楕円 723">
          <a:extLst>
            <a:ext uri="{FF2B5EF4-FFF2-40B4-BE49-F238E27FC236}">
              <a16:creationId xmlns="" xmlns:a16="http://schemas.microsoft.com/office/drawing/2014/main" id="{00000000-0008-0000-0600-0000D4020000}"/>
            </a:ext>
          </a:extLst>
        </xdr:cNvPr>
        <xdr:cNvSpPr/>
      </xdr:nvSpPr>
      <xdr:spPr>
        <a:xfrm>
          <a:off x="12763500" y="1693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54182</xdr:rowOff>
    </xdr:from>
    <xdr:ext cx="534377" cy="259045"/>
    <xdr:sp textlink="">
      <xdr:nvSpPr>
        <xdr:cNvPr id="725" name="テキスト ボックス 724">
          <a:extLst>
            <a:ext uri="{FF2B5EF4-FFF2-40B4-BE49-F238E27FC236}">
              <a16:creationId xmlns="" xmlns:a16="http://schemas.microsoft.com/office/drawing/2014/main" id="{00000000-0008-0000-0600-0000D5020000}"/>
            </a:ext>
          </a:extLst>
        </xdr:cNvPr>
        <xdr:cNvSpPr txBox="1"/>
      </xdr:nvSpPr>
      <xdr:spPr>
        <a:xfrm>
          <a:off x="12547111" y="1702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textlink="">
      <xdr:nvSpPr>
        <xdr:cNvPr id="726" name="正方形/長方形 725">
          <a:extLst>
            <a:ext uri="{FF2B5EF4-FFF2-40B4-BE49-F238E27FC236}">
              <a16:creationId xmlns="" xmlns:a16="http://schemas.microsoft.com/office/drawing/2014/main" id="{00000000-0008-0000-06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textlink="">
      <xdr:nvSpPr>
        <xdr:cNvPr id="727" name="正方形/長方形 726">
          <a:extLst>
            <a:ext uri="{FF2B5EF4-FFF2-40B4-BE49-F238E27FC236}">
              <a16:creationId xmlns="" xmlns:a16="http://schemas.microsoft.com/office/drawing/2014/main" id="{00000000-0008-0000-06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textlink="">
      <xdr:nvSpPr>
        <xdr:cNvPr id="728" name="正方形/長方形 727">
          <a:extLst>
            <a:ext uri="{FF2B5EF4-FFF2-40B4-BE49-F238E27FC236}">
              <a16:creationId xmlns="" xmlns:a16="http://schemas.microsoft.com/office/drawing/2014/main" id="{00000000-0008-0000-06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textlink="">
      <xdr:nvSpPr>
        <xdr:cNvPr id="729" name="正方形/長方形 728">
          <a:extLst>
            <a:ext uri="{FF2B5EF4-FFF2-40B4-BE49-F238E27FC236}">
              <a16:creationId xmlns="" xmlns:a16="http://schemas.microsoft.com/office/drawing/2014/main" id="{00000000-0008-0000-06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textlink="">
      <xdr:nvSpPr>
        <xdr:cNvPr id="730" name="正方形/長方形 729">
          <a:extLst>
            <a:ext uri="{FF2B5EF4-FFF2-40B4-BE49-F238E27FC236}">
              <a16:creationId xmlns="" xmlns:a16="http://schemas.microsoft.com/office/drawing/2014/main" id="{00000000-0008-0000-06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textlink="">
      <xdr:nvSpPr>
        <xdr:cNvPr id="731" name="正方形/長方形 730">
          <a:extLst>
            <a:ext uri="{FF2B5EF4-FFF2-40B4-BE49-F238E27FC236}">
              <a16:creationId xmlns="" xmlns:a16="http://schemas.microsoft.com/office/drawing/2014/main" id="{00000000-0008-0000-06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textlink="">
      <xdr:nvSpPr>
        <xdr:cNvPr id="732" name="正方形/長方形 731">
          <a:extLst>
            <a:ext uri="{FF2B5EF4-FFF2-40B4-BE49-F238E27FC236}">
              <a16:creationId xmlns="" xmlns:a16="http://schemas.microsoft.com/office/drawing/2014/main" id="{00000000-0008-0000-06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textlink="">
      <xdr:nvSpPr>
        <xdr:cNvPr id="733" name="正方形/長方形 732">
          <a:extLst>
            <a:ext uri="{FF2B5EF4-FFF2-40B4-BE49-F238E27FC236}">
              <a16:creationId xmlns="" xmlns:a16="http://schemas.microsoft.com/office/drawing/2014/main" id="{00000000-0008-0000-06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textlink="">
      <xdr:nvSpPr>
        <xdr:cNvPr id="734" name="テキスト ボックス 733">
          <a:extLst>
            <a:ext uri="{FF2B5EF4-FFF2-40B4-BE49-F238E27FC236}">
              <a16:creationId xmlns="" xmlns:a16="http://schemas.microsoft.com/office/drawing/2014/main" id="{00000000-0008-0000-06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 xmlns:a16="http://schemas.microsoft.com/office/drawing/2014/main" id="{00000000-0008-0000-06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textlink="">
      <xdr:nvSpPr>
        <xdr:cNvPr id="737" name="テキスト ボックス 736">
          <a:extLst>
            <a:ext uri="{FF2B5EF4-FFF2-40B4-BE49-F238E27FC236}">
              <a16:creationId xmlns="" xmlns:a16="http://schemas.microsoft.com/office/drawing/2014/main" id="{00000000-0008-0000-06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 xmlns:a16="http://schemas.microsoft.com/office/drawing/2014/main" id="{00000000-0008-0000-06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textlink="">
      <xdr:nvSpPr>
        <xdr:cNvPr id="739" name="テキスト ボックス 738">
          <a:extLst>
            <a:ext uri="{FF2B5EF4-FFF2-40B4-BE49-F238E27FC236}">
              <a16:creationId xmlns="" xmlns:a16="http://schemas.microsoft.com/office/drawing/2014/main" id="{00000000-0008-0000-0600-0000E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 xmlns:a16="http://schemas.microsoft.com/office/drawing/2014/main" id="{00000000-0008-0000-06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textlink="">
      <xdr:nvSpPr>
        <xdr:cNvPr id="741" name="テキスト ボックス 740">
          <a:extLst>
            <a:ext uri="{FF2B5EF4-FFF2-40B4-BE49-F238E27FC236}">
              <a16:creationId xmlns="" xmlns:a16="http://schemas.microsoft.com/office/drawing/2014/main" id="{00000000-0008-0000-0600-0000E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 xmlns:a16="http://schemas.microsoft.com/office/drawing/2014/main" id="{00000000-0008-0000-06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textlink="">
      <xdr:nvSpPr>
        <xdr:cNvPr id="743" name="テキスト ボックス 742">
          <a:extLst>
            <a:ext uri="{FF2B5EF4-FFF2-40B4-BE49-F238E27FC236}">
              <a16:creationId xmlns="" xmlns:a16="http://schemas.microsoft.com/office/drawing/2014/main" id="{00000000-0008-0000-0600-0000E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 xmlns:a16="http://schemas.microsoft.com/office/drawing/2014/main" id="{00000000-0008-0000-06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textlink="">
      <xdr:nvSpPr>
        <xdr:cNvPr id="745" name="テキスト ボックス 744">
          <a:extLst>
            <a:ext uri="{FF2B5EF4-FFF2-40B4-BE49-F238E27FC236}">
              <a16:creationId xmlns="" xmlns:a16="http://schemas.microsoft.com/office/drawing/2014/main" id="{00000000-0008-0000-0600-0000E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 xmlns:a16="http://schemas.microsoft.com/office/drawing/2014/main" id="{00000000-0008-0000-06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textlink="">
      <xdr:nvSpPr>
        <xdr:cNvPr id="747" name="テキスト ボックス 746">
          <a:extLst>
            <a:ext uri="{FF2B5EF4-FFF2-40B4-BE49-F238E27FC236}">
              <a16:creationId xmlns="" xmlns:a16="http://schemas.microsoft.com/office/drawing/2014/main" id="{00000000-0008-0000-0600-0000E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 xmlns:a16="http://schemas.microsoft.com/office/drawing/2014/main" id="{00000000-0008-0000-06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textlink="">
      <xdr:nvSpPr>
        <xdr:cNvPr id="750" name="投資及び出資金グラフ枠">
          <a:extLst>
            <a:ext uri="{FF2B5EF4-FFF2-40B4-BE49-F238E27FC236}">
              <a16:creationId xmlns="" xmlns:a16="http://schemas.microsoft.com/office/drawing/2014/main" id="{00000000-0008-0000-06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a:extLst>
            <a:ext uri="{FF2B5EF4-FFF2-40B4-BE49-F238E27FC236}">
              <a16:creationId xmlns="" xmlns:a16="http://schemas.microsoft.com/office/drawing/2014/main" id="{00000000-0008-0000-0600-0000EF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textlink="">
      <xdr:nvSpPr>
        <xdr:cNvPr id="752" name="投資及び出資金最小値テキスト">
          <a:extLst>
            <a:ext uri="{FF2B5EF4-FFF2-40B4-BE49-F238E27FC236}">
              <a16:creationId xmlns="" xmlns:a16="http://schemas.microsoft.com/office/drawing/2014/main" id="{00000000-0008-0000-0600-0000F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 xmlns:a16="http://schemas.microsoft.com/office/drawing/2014/main" id="{00000000-0008-0000-06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textlink="">
      <xdr:nvSpPr>
        <xdr:cNvPr id="754" name="投資及び出資金最大値テキスト">
          <a:extLst>
            <a:ext uri="{FF2B5EF4-FFF2-40B4-BE49-F238E27FC236}">
              <a16:creationId xmlns="" xmlns:a16="http://schemas.microsoft.com/office/drawing/2014/main" id="{00000000-0008-0000-0600-0000F2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a:extLst>
            <a:ext uri="{FF2B5EF4-FFF2-40B4-BE49-F238E27FC236}">
              <a16:creationId xmlns="" xmlns:a16="http://schemas.microsoft.com/office/drawing/2014/main" id="{00000000-0008-0000-0600-0000F3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119910</xdr:rowOff>
    </xdr:from>
    <xdr:to>
      <xdr:col>116</xdr:col>
      <xdr:colOff>63500</xdr:colOff>
      <xdr:row>38</xdr:row>
      <xdr:rowOff>124286</xdr:rowOff>
    </xdr:to>
    <xdr:cxnSp macro="">
      <xdr:nvCxnSpPr>
        <xdr:cNvPr id="756" name="直線コネクタ 755">
          <a:extLst>
            <a:ext uri="{FF2B5EF4-FFF2-40B4-BE49-F238E27FC236}">
              <a16:creationId xmlns="" xmlns:a16="http://schemas.microsoft.com/office/drawing/2014/main" id="{00000000-0008-0000-0600-0000F4020000}"/>
            </a:ext>
          </a:extLst>
        </xdr:cNvPr>
        <xdr:cNvCxnSpPr/>
      </xdr:nvCxnSpPr>
      <xdr:spPr>
        <a:xfrm flipV="1">
          <a:off x="21323300" y="6635010"/>
          <a:ext cx="8382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72356</xdr:rowOff>
    </xdr:from>
    <xdr:ext cx="469744" cy="259045"/>
    <xdr:sp textlink="">
      <xdr:nvSpPr>
        <xdr:cNvPr id="757" name="投資及び出資金平均値テキスト">
          <a:extLst>
            <a:ext uri="{FF2B5EF4-FFF2-40B4-BE49-F238E27FC236}">
              <a16:creationId xmlns="" xmlns:a16="http://schemas.microsoft.com/office/drawing/2014/main" id="{00000000-0008-0000-0600-0000F5020000}"/>
            </a:ext>
          </a:extLst>
        </xdr:cNvPr>
        <xdr:cNvSpPr txBox="1"/>
      </xdr:nvSpPr>
      <xdr:spPr>
        <a:xfrm>
          <a:off x="22212300" y="6587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textlink="">
      <xdr:nvSpPr>
        <xdr:cNvPr id="758" name="フローチャート: 判断 757">
          <a:extLst>
            <a:ext uri="{FF2B5EF4-FFF2-40B4-BE49-F238E27FC236}">
              <a16:creationId xmlns="" xmlns:a16="http://schemas.microsoft.com/office/drawing/2014/main" id="{00000000-0008-0000-0600-0000F6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124286</xdr:rowOff>
    </xdr:from>
    <xdr:to>
      <xdr:col>111</xdr:col>
      <xdr:colOff>177800</xdr:colOff>
      <xdr:row>38</xdr:row>
      <xdr:rowOff>163409</xdr:rowOff>
    </xdr:to>
    <xdr:cxnSp macro="">
      <xdr:nvCxnSpPr>
        <xdr:cNvPr id="759" name="直線コネクタ 758">
          <a:extLst>
            <a:ext uri="{FF2B5EF4-FFF2-40B4-BE49-F238E27FC236}">
              <a16:creationId xmlns="" xmlns:a16="http://schemas.microsoft.com/office/drawing/2014/main" id="{00000000-0008-0000-0600-0000F7020000}"/>
            </a:ext>
          </a:extLst>
        </xdr:cNvPr>
        <xdr:cNvCxnSpPr/>
      </xdr:nvCxnSpPr>
      <xdr:spPr>
        <a:xfrm flipV="1">
          <a:off x="20434300" y="6639386"/>
          <a:ext cx="889000" cy="3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textlink="">
      <xdr:nvSpPr>
        <xdr:cNvPr id="760" name="フローチャート: 判断 759">
          <a:extLst>
            <a:ext uri="{FF2B5EF4-FFF2-40B4-BE49-F238E27FC236}">
              <a16:creationId xmlns="" xmlns:a16="http://schemas.microsoft.com/office/drawing/2014/main" id="{00000000-0008-0000-0600-0000F8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22293</xdr:rowOff>
    </xdr:from>
    <xdr:ext cx="469744" cy="259045"/>
    <xdr:sp textlink="">
      <xdr:nvSpPr>
        <xdr:cNvPr id="761" name="テキスト ボックス 760">
          <a:extLst>
            <a:ext uri="{FF2B5EF4-FFF2-40B4-BE49-F238E27FC236}">
              <a16:creationId xmlns="" xmlns:a16="http://schemas.microsoft.com/office/drawing/2014/main" id="{00000000-0008-0000-0600-0000F9020000}"/>
            </a:ext>
          </a:extLst>
        </xdr:cNvPr>
        <xdr:cNvSpPr txBox="1"/>
      </xdr:nvSpPr>
      <xdr:spPr>
        <a:xfrm>
          <a:off x="21088428" y="67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163409</xdr:rowOff>
    </xdr:from>
    <xdr:to>
      <xdr:col>107</xdr:col>
      <xdr:colOff>50800</xdr:colOff>
      <xdr:row>39</xdr:row>
      <xdr:rowOff>35720</xdr:rowOff>
    </xdr:to>
    <xdr:cxnSp macro="">
      <xdr:nvCxnSpPr>
        <xdr:cNvPr id="762" name="直線コネクタ 761">
          <a:extLst>
            <a:ext uri="{FF2B5EF4-FFF2-40B4-BE49-F238E27FC236}">
              <a16:creationId xmlns="" xmlns:a16="http://schemas.microsoft.com/office/drawing/2014/main" id="{00000000-0008-0000-0600-0000FA020000}"/>
            </a:ext>
          </a:extLst>
        </xdr:cNvPr>
        <xdr:cNvCxnSpPr/>
      </xdr:nvCxnSpPr>
      <xdr:spPr>
        <a:xfrm flipV="1">
          <a:off x="19545300" y="6678509"/>
          <a:ext cx="889000" cy="4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textlink="">
      <xdr:nvSpPr>
        <xdr:cNvPr id="763" name="フローチャート: 判断 762">
          <a:extLst>
            <a:ext uri="{FF2B5EF4-FFF2-40B4-BE49-F238E27FC236}">
              <a16:creationId xmlns="" xmlns:a16="http://schemas.microsoft.com/office/drawing/2014/main" id="{00000000-0008-0000-0600-0000FB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textlink="">
      <xdr:nvSpPr>
        <xdr:cNvPr id="764" name="テキスト ボックス 763">
          <a:extLst>
            <a:ext uri="{FF2B5EF4-FFF2-40B4-BE49-F238E27FC236}">
              <a16:creationId xmlns="" xmlns:a16="http://schemas.microsoft.com/office/drawing/2014/main" id="{00000000-0008-0000-0600-0000FC020000}"/>
            </a:ext>
          </a:extLst>
        </xdr:cNvPr>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35720</xdr:rowOff>
    </xdr:from>
    <xdr:to>
      <xdr:col>102</xdr:col>
      <xdr:colOff>114300</xdr:colOff>
      <xdr:row>39</xdr:row>
      <xdr:rowOff>67397</xdr:rowOff>
    </xdr:to>
    <xdr:cxnSp macro="">
      <xdr:nvCxnSpPr>
        <xdr:cNvPr id="765" name="直線コネクタ 764">
          <a:extLst>
            <a:ext uri="{FF2B5EF4-FFF2-40B4-BE49-F238E27FC236}">
              <a16:creationId xmlns="" xmlns:a16="http://schemas.microsoft.com/office/drawing/2014/main" id="{00000000-0008-0000-0600-0000FD020000}"/>
            </a:ext>
          </a:extLst>
        </xdr:cNvPr>
        <xdr:cNvCxnSpPr/>
      </xdr:nvCxnSpPr>
      <xdr:spPr>
        <a:xfrm flipV="1">
          <a:off x="18656300" y="6722270"/>
          <a:ext cx="8890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textlink="">
      <xdr:nvSpPr>
        <xdr:cNvPr id="766" name="フローチャート: 判断 765">
          <a:extLst>
            <a:ext uri="{FF2B5EF4-FFF2-40B4-BE49-F238E27FC236}">
              <a16:creationId xmlns="" xmlns:a16="http://schemas.microsoft.com/office/drawing/2014/main" id="{00000000-0008-0000-0600-0000FE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textlink="">
      <xdr:nvSpPr>
        <xdr:cNvPr id="767" name="テキスト ボックス 766">
          <a:extLst>
            <a:ext uri="{FF2B5EF4-FFF2-40B4-BE49-F238E27FC236}">
              <a16:creationId xmlns="" xmlns:a16="http://schemas.microsoft.com/office/drawing/2014/main" id="{00000000-0008-0000-0600-0000FF020000}"/>
            </a:ext>
          </a:extLst>
        </xdr:cNvPr>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textlink="">
      <xdr:nvSpPr>
        <xdr:cNvPr id="768" name="フローチャート: 判断 767">
          <a:extLst>
            <a:ext uri="{FF2B5EF4-FFF2-40B4-BE49-F238E27FC236}">
              <a16:creationId xmlns="" xmlns:a16="http://schemas.microsoft.com/office/drawing/2014/main" id="{00000000-0008-0000-0600-00000003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textlink="">
      <xdr:nvSpPr>
        <xdr:cNvPr id="769" name="テキスト ボックス 768">
          <a:extLst>
            <a:ext uri="{FF2B5EF4-FFF2-40B4-BE49-F238E27FC236}">
              <a16:creationId xmlns="" xmlns:a16="http://schemas.microsoft.com/office/drawing/2014/main" id="{00000000-0008-0000-0600-000001030000}"/>
            </a:ext>
          </a:extLst>
        </xdr:cNvPr>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textlink="">
      <xdr:nvSpPr>
        <xdr:cNvPr id="770" name="テキスト ボックス 769">
          <a:extLst>
            <a:ext uri="{FF2B5EF4-FFF2-40B4-BE49-F238E27FC236}">
              <a16:creationId xmlns="" xmlns:a16="http://schemas.microsoft.com/office/drawing/2014/main" id="{00000000-0008-0000-06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textlink="">
      <xdr:nvSpPr>
        <xdr:cNvPr id="771" name="テキスト ボックス 770">
          <a:extLst>
            <a:ext uri="{FF2B5EF4-FFF2-40B4-BE49-F238E27FC236}">
              <a16:creationId xmlns="" xmlns:a16="http://schemas.microsoft.com/office/drawing/2014/main" id="{00000000-0008-0000-06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textlink="">
      <xdr:nvSpPr>
        <xdr:cNvPr id="772" name="テキスト ボックス 771">
          <a:extLst>
            <a:ext uri="{FF2B5EF4-FFF2-40B4-BE49-F238E27FC236}">
              <a16:creationId xmlns="" xmlns:a16="http://schemas.microsoft.com/office/drawing/2014/main" id="{00000000-0008-0000-06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textlink="">
      <xdr:nvSpPr>
        <xdr:cNvPr id="773" name="テキスト ボックス 772">
          <a:extLst>
            <a:ext uri="{FF2B5EF4-FFF2-40B4-BE49-F238E27FC236}">
              <a16:creationId xmlns="" xmlns:a16="http://schemas.microsoft.com/office/drawing/2014/main" id="{00000000-0008-0000-06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textlink="">
      <xdr:nvSpPr>
        <xdr:cNvPr id="774" name="テキスト ボックス 773">
          <a:extLst>
            <a:ext uri="{FF2B5EF4-FFF2-40B4-BE49-F238E27FC236}">
              <a16:creationId xmlns="" xmlns:a16="http://schemas.microsoft.com/office/drawing/2014/main" id="{00000000-0008-0000-06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69110</xdr:rowOff>
    </xdr:from>
    <xdr:to>
      <xdr:col>116</xdr:col>
      <xdr:colOff>114300</xdr:colOff>
      <xdr:row>38</xdr:row>
      <xdr:rowOff>170710</xdr:rowOff>
    </xdr:to>
    <xdr:sp textlink="">
      <xdr:nvSpPr>
        <xdr:cNvPr id="775" name="楕円 774">
          <a:extLst>
            <a:ext uri="{FF2B5EF4-FFF2-40B4-BE49-F238E27FC236}">
              <a16:creationId xmlns="" xmlns:a16="http://schemas.microsoft.com/office/drawing/2014/main" id="{00000000-0008-0000-0600-000007030000}"/>
            </a:ext>
          </a:extLst>
        </xdr:cNvPr>
        <xdr:cNvSpPr/>
      </xdr:nvSpPr>
      <xdr:spPr>
        <a:xfrm>
          <a:off x="22110700" y="658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91987</xdr:rowOff>
    </xdr:from>
    <xdr:ext cx="469744" cy="259045"/>
    <xdr:sp textlink="">
      <xdr:nvSpPr>
        <xdr:cNvPr id="776" name="投資及び出資金該当値テキスト">
          <a:extLst>
            <a:ext uri="{FF2B5EF4-FFF2-40B4-BE49-F238E27FC236}">
              <a16:creationId xmlns="" xmlns:a16="http://schemas.microsoft.com/office/drawing/2014/main" id="{00000000-0008-0000-0600-000008030000}"/>
            </a:ext>
          </a:extLst>
        </xdr:cNvPr>
        <xdr:cNvSpPr txBox="1"/>
      </xdr:nvSpPr>
      <xdr:spPr>
        <a:xfrm>
          <a:off x="22212300" y="643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73486</xdr:rowOff>
    </xdr:from>
    <xdr:to>
      <xdr:col>112</xdr:col>
      <xdr:colOff>38100</xdr:colOff>
      <xdr:row>39</xdr:row>
      <xdr:rowOff>3636</xdr:rowOff>
    </xdr:to>
    <xdr:sp textlink="">
      <xdr:nvSpPr>
        <xdr:cNvPr id="777" name="楕円 776">
          <a:extLst>
            <a:ext uri="{FF2B5EF4-FFF2-40B4-BE49-F238E27FC236}">
              <a16:creationId xmlns="" xmlns:a16="http://schemas.microsoft.com/office/drawing/2014/main" id="{00000000-0008-0000-0600-000009030000}"/>
            </a:ext>
          </a:extLst>
        </xdr:cNvPr>
        <xdr:cNvSpPr/>
      </xdr:nvSpPr>
      <xdr:spPr>
        <a:xfrm>
          <a:off x="21272500" y="65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20163</xdr:rowOff>
    </xdr:from>
    <xdr:ext cx="469744" cy="259045"/>
    <xdr:sp textlink="">
      <xdr:nvSpPr>
        <xdr:cNvPr id="778" name="テキスト ボックス 777">
          <a:extLst>
            <a:ext uri="{FF2B5EF4-FFF2-40B4-BE49-F238E27FC236}">
              <a16:creationId xmlns="" xmlns:a16="http://schemas.microsoft.com/office/drawing/2014/main" id="{00000000-0008-0000-0600-00000A030000}"/>
            </a:ext>
          </a:extLst>
        </xdr:cNvPr>
        <xdr:cNvSpPr txBox="1"/>
      </xdr:nvSpPr>
      <xdr:spPr>
        <a:xfrm>
          <a:off x="21088428" y="636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112609</xdr:rowOff>
    </xdr:from>
    <xdr:to>
      <xdr:col>107</xdr:col>
      <xdr:colOff>101600</xdr:colOff>
      <xdr:row>39</xdr:row>
      <xdr:rowOff>42759</xdr:rowOff>
    </xdr:to>
    <xdr:sp textlink="">
      <xdr:nvSpPr>
        <xdr:cNvPr id="779" name="楕円 778">
          <a:extLst>
            <a:ext uri="{FF2B5EF4-FFF2-40B4-BE49-F238E27FC236}">
              <a16:creationId xmlns="" xmlns:a16="http://schemas.microsoft.com/office/drawing/2014/main" id="{00000000-0008-0000-0600-00000B030000}"/>
            </a:ext>
          </a:extLst>
        </xdr:cNvPr>
        <xdr:cNvSpPr/>
      </xdr:nvSpPr>
      <xdr:spPr>
        <a:xfrm>
          <a:off x="20383500" y="662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33886</xdr:rowOff>
    </xdr:from>
    <xdr:ext cx="469744" cy="259045"/>
    <xdr:sp textlink="">
      <xdr:nvSpPr>
        <xdr:cNvPr id="780" name="テキスト ボックス 779">
          <a:extLst>
            <a:ext uri="{FF2B5EF4-FFF2-40B4-BE49-F238E27FC236}">
              <a16:creationId xmlns="" xmlns:a16="http://schemas.microsoft.com/office/drawing/2014/main" id="{00000000-0008-0000-0600-00000C030000}"/>
            </a:ext>
          </a:extLst>
        </xdr:cNvPr>
        <xdr:cNvSpPr txBox="1"/>
      </xdr:nvSpPr>
      <xdr:spPr>
        <a:xfrm>
          <a:off x="20199428" y="672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156370</xdr:rowOff>
    </xdr:from>
    <xdr:to>
      <xdr:col>102</xdr:col>
      <xdr:colOff>165100</xdr:colOff>
      <xdr:row>39</xdr:row>
      <xdr:rowOff>86520</xdr:rowOff>
    </xdr:to>
    <xdr:sp textlink="">
      <xdr:nvSpPr>
        <xdr:cNvPr id="781" name="楕円 780">
          <a:extLst>
            <a:ext uri="{FF2B5EF4-FFF2-40B4-BE49-F238E27FC236}">
              <a16:creationId xmlns="" xmlns:a16="http://schemas.microsoft.com/office/drawing/2014/main" id="{00000000-0008-0000-0600-00000D030000}"/>
            </a:ext>
          </a:extLst>
        </xdr:cNvPr>
        <xdr:cNvSpPr/>
      </xdr:nvSpPr>
      <xdr:spPr>
        <a:xfrm>
          <a:off x="19494500" y="667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77647</xdr:rowOff>
    </xdr:from>
    <xdr:ext cx="469744" cy="259045"/>
    <xdr:sp textlink="">
      <xdr:nvSpPr>
        <xdr:cNvPr id="782" name="テキスト ボックス 781">
          <a:extLst>
            <a:ext uri="{FF2B5EF4-FFF2-40B4-BE49-F238E27FC236}">
              <a16:creationId xmlns="" xmlns:a16="http://schemas.microsoft.com/office/drawing/2014/main" id="{00000000-0008-0000-0600-00000E030000}"/>
            </a:ext>
          </a:extLst>
        </xdr:cNvPr>
        <xdr:cNvSpPr txBox="1"/>
      </xdr:nvSpPr>
      <xdr:spPr>
        <a:xfrm>
          <a:off x="19310428" y="676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16597</xdr:rowOff>
    </xdr:from>
    <xdr:to>
      <xdr:col>98</xdr:col>
      <xdr:colOff>38100</xdr:colOff>
      <xdr:row>39</xdr:row>
      <xdr:rowOff>118197</xdr:rowOff>
    </xdr:to>
    <xdr:sp textlink="">
      <xdr:nvSpPr>
        <xdr:cNvPr id="783" name="楕円 782">
          <a:extLst>
            <a:ext uri="{FF2B5EF4-FFF2-40B4-BE49-F238E27FC236}">
              <a16:creationId xmlns="" xmlns:a16="http://schemas.microsoft.com/office/drawing/2014/main" id="{00000000-0008-0000-0600-00000F030000}"/>
            </a:ext>
          </a:extLst>
        </xdr:cNvPr>
        <xdr:cNvSpPr/>
      </xdr:nvSpPr>
      <xdr:spPr>
        <a:xfrm>
          <a:off x="18605500" y="67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109324</xdr:rowOff>
    </xdr:from>
    <xdr:ext cx="378565" cy="259045"/>
    <xdr:sp textlink="">
      <xdr:nvSpPr>
        <xdr:cNvPr id="784" name="テキスト ボックス 783">
          <a:extLst>
            <a:ext uri="{FF2B5EF4-FFF2-40B4-BE49-F238E27FC236}">
              <a16:creationId xmlns="" xmlns:a16="http://schemas.microsoft.com/office/drawing/2014/main" id="{00000000-0008-0000-0600-000010030000}"/>
            </a:ext>
          </a:extLst>
        </xdr:cNvPr>
        <xdr:cNvSpPr txBox="1"/>
      </xdr:nvSpPr>
      <xdr:spPr>
        <a:xfrm>
          <a:off x="18467017" y="6795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textlink="">
      <xdr:nvSpPr>
        <xdr:cNvPr id="785" name="正方形/長方形 784">
          <a:extLst>
            <a:ext uri="{FF2B5EF4-FFF2-40B4-BE49-F238E27FC236}">
              <a16:creationId xmlns="" xmlns:a16="http://schemas.microsoft.com/office/drawing/2014/main" id="{00000000-0008-0000-06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textlink="">
      <xdr:nvSpPr>
        <xdr:cNvPr id="786" name="正方形/長方形 785">
          <a:extLst>
            <a:ext uri="{FF2B5EF4-FFF2-40B4-BE49-F238E27FC236}">
              <a16:creationId xmlns="" xmlns:a16="http://schemas.microsoft.com/office/drawing/2014/main" id="{00000000-0008-0000-06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textlink="">
      <xdr:nvSpPr>
        <xdr:cNvPr id="787" name="正方形/長方形 786">
          <a:extLst>
            <a:ext uri="{FF2B5EF4-FFF2-40B4-BE49-F238E27FC236}">
              <a16:creationId xmlns="" xmlns:a16="http://schemas.microsoft.com/office/drawing/2014/main" id="{00000000-0008-0000-06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textlink="">
      <xdr:nvSpPr>
        <xdr:cNvPr id="788" name="正方形/長方形 787">
          <a:extLst>
            <a:ext uri="{FF2B5EF4-FFF2-40B4-BE49-F238E27FC236}">
              <a16:creationId xmlns="" xmlns:a16="http://schemas.microsoft.com/office/drawing/2014/main" id="{00000000-0008-0000-06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textlink="">
      <xdr:nvSpPr>
        <xdr:cNvPr id="789" name="正方形/長方形 788">
          <a:extLst>
            <a:ext uri="{FF2B5EF4-FFF2-40B4-BE49-F238E27FC236}">
              <a16:creationId xmlns="" xmlns:a16="http://schemas.microsoft.com/office/drawing/2014/main" id="{00000000-0008-0000-06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textlink="">
      <xdr:nvSpPr>
        <xdr:cNvPr id="790" name="正方形/長方形 789">
          <a:extLst>
            <a:ext uri="{FF2B5EF4-FFF2-40B4-BE49-F238E27FC236}">
              <a16:creationId xmlns="" xmlns:a16="http://schemas.microsoft.com/office/drawing/2014/main" id="{00000000-0008-0000-06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textlink="">
      <xdr:nvSpPr>
        <xdr:cNvPr id="791" name="正方形/長方形 790">
          <a:extLst>
            <a:ext uri="{FF2B5EF4-FFF2-40B4-BE49-F238E27FC236}">
              <a16:creationId xmlns="" xmlns:a16="http://schemas.microsoft.com/office/drawing/2014/main" id="{00000000-0008-0000-06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textlink="">
      <xdr:nvSpPr>
        <xdr:cNvPr id="792" name="正方形/長方形 791">
          <a:extLst>
            <a:ext uri="{FF2B5EF4-FFF2-40B4-BE49-F238E27FC236}">
              <a16:creationId xmlns="" xmlns:a16="http://schemas.microsoft.com/office/drawing/2014/main" id="{00000000-0008-0000-06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textlink="">
      <xdr:nvSpPr>
        <xdr:cNvPr id="793" name="テキスト ボックス 792">
          <a:extLst>
            <a:ext uri="{FF2B5EF4-FFF2-40B4-BE49-F238E27FC236}">
              <a16:creationId xmlns="" xmlns:a16="http://schemas.microsoft.com/office/drawing/2014/main" id="{00000000-0008-0000-06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 xmlns:a16="http://schemas.microsoft.com/office/drawing/2014/main" id="{00000000-0008-0000-06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a:extLst>
            <a:ext uri="{FF2B5EF4-FFF2-40B4-BE49-F238E27FC236}">
              <a16:creationId xmlns="" xmlns:a16="http://schemas.microsoft.com/office/drawing/2014/main" id="{00000000-0008-0000-0600-00001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textlink="">
      <xdr:nvSpPr>
        <xdr:cNvPr id="796" name="テキスト ボックス 795">
          <a:extLst>
            <a:ext uri="{FF2B5EF4-FFF2-40B4-BE49-F238E27FC236}">
              <a16:creationId xmlns="" xmlns:a16="http://schemas.microsoft.com/office/drawing/2014/main" id="{00000000-0008-0000-0600-00001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a:extLst>
            <a:ext uri="{FF2B5EF4-FFF2-40B4-BE49-F238E27FC236}">
              <a16:creationId xmlns="" xmlns:a16="http://schemas.microsoft.com/office/drawing/2014/main" id="{00000000-0008-0000-0600-00001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textlink="">
      <xdr:nvSpPr>
        <xdr:cNvPr id="798" name="テキスト ボックス 797">
          <a:extLst>
            <a:ext uri="{FF2B5EF4-FFF2-40B4-BE49-F238E27FC236}">
              <a16:creationId xmlns="" xmlns:a16="http://schemas.microsoft.com/office/drawing/2014/main" id="{00000000-0008-0000-0600-00001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a:extLst>
            <a:ext uri="{FF2B5EF4-FFF2-40B4-BE49-F238E27FC236}">
              <a16:creationId xmlns="" xmlns:a16="http://schemas.microsoft.com/office/drawing/2014/main" id="{00000000-0008-0000-0600-00001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textlink="">
      <xdr:nvSpPr>
        <xdr:cNvPr id="800" name="テキスト ボックス 799">
          <a:extLst>
            <a:ext uri="{FF2B5EF4-FFF2-40B4-BE49-F238E27FC236}">
              <a16:creationId xmlns="" xmlns:a16="http://schemas.microsoft.com/office/drawing/2014/main" id="{00000000-0008-0000-0600-00002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a:extLst>
            <a:ext uri="{FF2B5EF4-FFF2-40B4-BE49-F238E27FC236}">
              <a16:creationId xmlns="" xmlns:a16="http://schemas.microsoft.com/office/drawing/2014/main" id="{00000000-0008-0000-0600-00002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textlink="">
      <xdr:nvSpPr>
        <xdr:cNvPr id="802" name="テキスト ボックス 801">
          <a:extLst>
            <a:ext uri="{FF2B5EF4-FFF2-40B4-BE49-F238E27FC236}">
              <a16:creationId xmlns="" xmlns:a16="http://schemas.microsoft.com/office/drawing/2014/main" id="{00000000-0008-0000-0600-00002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textlink="">
      <xdr:nvSpPr>
        <xdr:cNvPr id="804" name="テキスト ボックス 803">
          <a:extLst>
            <a:ext uri="{FF2B5EF4-FFF2-40B4-BE49-F238E27FC236}">
              <a16:creationId xmlns="" xmlns:a16="http://schemas.microsoft.com/office/drawing/2014/main" id="{00000000-0008-0000-0600-00002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textlink="">
      <xdr:nvSpPr>
        <xdr:cNvPr id="805" name="貸付金グラフ枠">
          <a:extLst>
            <a:ext uri="{FF2B5EF4-FFF2-40B4-BE49-F238E27FC236}">
              <a16:creationId xmlns=""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a:extLst>
            <a:ext uri="{FF2B5EF4-FFF2-40B4-BE49-F238E27FC236}">
              <a16:creationId xmlns="" xmlns:a16="http://schemas.microsoft.com/office/drawing/2014/main" id="{00000000-0008-0000-0600-000026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textlink="">
      <xdr:nvSpPr>
        <xdr:cNvPr id="807" name="貸付金最小値テキスト">
          <a:extLst>
            <a:ext uri="{FF2B5EF4-FFF2-40B4-BE49-F238E27FC236}">
              <a16:creationId xmlns="" xmlns:a16="http://schemas.microsoft.com/office/drawing/2014/main" id="{00000000-0008-0000-0600-00002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a:extLst>
            <a:ext uri="{FF2B5EF4-FFF2-40B4-BE49-F238E27FC236}">
              <a16:creationId xmlns="" xmlns:a16="http://schemas.microsoft.com/office/drawing/2014/main" id="{00000000-0008-0000-0600-00002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textlink="">
      <xdr:nvSpPr>
        <xdr:cNvPr id="809" name="貸付金最大値テキスト">
          <a:extLst>
            <a:ext uri="{FF2B5EF4-FFF2-40B4-BE49-F238E27FC236}">
              <a16:creationId xmlns="" xmlns:a16="http://schemas.microsoft.com/office/drawing/2014/main" id="{00000000-0008-0000-0600-000029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a:extLst>
            <a:ext uri="{FF2B5EF4-FFF2-40B4-BE49-F238E27FC236}">
              <a16:creationId xmlns="" xmlns:a16="http://schemas.microsoft.com/office/drawing/2014/main" id="{00000000-0008-0000-0600-00002A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43048</xdr:rowOff>
    </xdr:from>
    <xdr:to>
      <xdr:col>116</xdr:col>
      <xdr:colOff>63500</xdr:colOff>
      <xdr:row>58</xdr:row>
      <xdr:rowOff>44534</xdr:rowOff>
    </xdr:to>
    <xdr:cxnSp macro="">
      <xdr:nvCxnSpPr>
        <xdr:cNvPr id="811" name="直線コネクタ 810">
          <a:extLst>
            <a:ext uri="{FF2B5EF4-FFF2-40B4-BE49-F238E27FC236}">
              <a16:creationId xmlns="" xmlns:a16="http://schemas.microsoft.com/office/drawing/2014/main" id="{00000000-0008-0000-0600-00002B030000}"/>
            </a:ext>
          </a:extLst>
        </xdr:cNvPr>
        <xdr:cNvCxnSpPr/>
      </xdr:nvCxnSpPr>
      <xdr:spPr>
        <a:xfrm flipV="1">
          <a:off x="21323300" y="9987148"/>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textlink="">
      <xdr:nvSpPr>
        <xdr:cNvPr id="812" name="貸付金平均値テキスト">
          <a:extLst>
            <a:ext uri="{FF2B5EF4-FFF2-40B4-BE49-F238E27FC236}">
              <a16:creationId xmlns="" xmlns:a16="http://schemas.microsoft.com/office/drawing/2014/main" id="{00000000-0008-0000-0600-00002C030000}"/>
            </a:ext>
          </a:extLst>
        </xdr:cNvPr>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textlink="">
      <xdr:nvSpPr>
        <xdr:cNvPr id="813" name="フローチャート: 判断 812">
          <a:extLst>
            <a:ext uri="{FF2B5EF4-FFF2-40B4-BE49-F238E27FC236}">
              <a16:creationId xmlns="" xmlns:a16="http://schemas.microsoft.com/office/drawing/2014/main" id="{00000000-0008-0000-0600-00002D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44534</xdr:rowOff>
    </xdr:from>
    <xdr:to>
      <xdr:col>111</xdr:col>
      <xdr:colOff>177800</xdr:colOff>
      <xdr:row>58</xdr:row>
      <xdr:rowOff>77224</xdr:rowOff>
    </xdr:to>
    <xdr:cxnSp macro="">
      <xdr:nvCxnSpPr>
        <xdr:cNvPr id="814" name="直線コネクタ 813">
          <a:extLst>
            <a:ext uri="{FF2B5EF4-FFF2-40B4-BE49-F238E27FC236}">
              <a16:creationId xmlns="" xmlns:a16="http://schemas.microsoft.com/office/drawing/2014/main" id="{00000000-0008-0000-0600-00002E030000}"/>
            </a:ext>
          </a:extLst>
        </xdr:cNvPr>
        <xdr:cNvCxnSpPr/>
      </xdr:nvCxnSpPr>
      <xdr:spPr>
        <a:xfrm flipV="1">
          <a:off x="20434300" y="9988634"/>
          <a:ext cx="8890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textlink="">
      <xdr:nvSpPr>
        <xdr:cNvPr id="815" name="フローチャート: 判断 814">
          <a:extLst>
            <a:ext uri="{FF2B5EF4-FFF2-40B4-BE49-F238E27FC236}">
              <a16:creationId xmlns="" xmlns:a16="http://schemas.microsoft.com/office/drawing/2014/main" id="{00000000-0008-0000-0600-00002F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textlink="">
      <xdr:nvSpPr>
        <xdr:cNvPr id="816" name="テキスト ボックス 815">
          <a:extLst>
            <a:ext uri="{FF2B5EF4-FFF2-40B4-BE49-F238E27FC236}">
              <a16:creationId xmlns="" xmlns:a16="http://schemas.microsoft.com/office/drawing/2014/main" id="{00000000-0008-0000-0600-000030030000}"/>
            </a:ext>
          </a:extLst>
        </xdr:cNvPr>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77224</xdr:rowOff>
    </xdr:from>
    <xdr:to>
      <xdr:col>107</xdr:col>
      <xdr:colOff>50800</xdr:colOff>
      <xdr:row>58</xdr:row>
      <xdr:rowOff>78161</xdr:rowOff>
    </xdr:to>
    <xdr:cxnSp macro="">
      <xdr:nvCxnSpPr>
        <xdr:cNvPr id="817" name="直線コネクタ 816">
          <a:extLst>
            <a:ext uri="{FF2B5EF4-FFF2-40B4-BE49-F238E27FC236}">
              <a16:creationId xmlns="" xmlns:a16="http://schemas.microsoft.com/office/drawing/2014/main" id="{00000000-0008-0000-0600-000031030000}"/>
            </a:ext>
          </a:extLst>
        </xdr:cNvPr>
        <xdr:cNvCxnSpPr/>
      </xdr:nvCxnSpPr>
      <xdr:spPr>
        <a:xfrm flipV="1">
          <a:off x="19545300" y="10021324"/>
          <a:ext cx="889000" cy="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textlink="">
      <xdr:nvSpPr>
        <xdr:cNvPr id="818" name="フローチャート: 判断 817">
          <a:extLst>
            <a:ext uri="{FF2B5EF4-FFF2-40B4-BE49-F238E27FC236}">
              <a16:creationId xmlns="" xmlns:a16="http://schemas.microsoft.com/office/drawing/2014/main" id="{00000000-0008-0000-0600-000032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textlink="">
      <xdr:nvSpPr>
        <xdr:cNvPr id="819" name="テキスト ボックス 818">
          <a:extLst>
            <a:ext uri="{FF2B5EF4-FFF2-40B4-BE49-F238E27FC236}">
              <a16:creationId xmlns="" xmlns:a16="http://schemas.microsoft.com/office/drawing/2014/main" id="{00000000-0008-0000-0600-000033030000}"/>
            </a:ext>
          </a:extLst>
        </xdr:cNvPr>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78161</xdr:rowOff>
    </xdr:from>
    <xdr:to>
      <xdr:col>102</xdr:col>
      <xdr:colOff>114300</xdr:colOff>
      <xdr:row>58</xdr:row>
      <xdr:rowOff>78961</xdr:rowOff>
    </xdr:to>
    <xdr:cxnSp macro="">
      <xdr:nvCxnSpPr>
        <xdr:cNvPr id="820" name="直線コネクタ 819">
          <a:extLst>
            <a:ext uri="{FF2B5EF4-FFF2-40B4-BE49-F238E27FC236}">
              <a16:creationId xmlns="" xmlns:a16="http://schemas.microsoft.com/office/drawing/2014/main" id="{00000000-0008-0000-0600-000034030000}"/>
            </a:ext>
          </a:extLst>
        </xdr:cNvPr>
        <xdr:cNvCxnSpPr/>
      </xdr:nvCxnSpPr>
      <xdr:spPr>
        <a:xfrm flipV="1">
          <a:off x="18656300" y="10022261"/>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textlink="">
      <xdr:nvSpPr>
        <xdr:cNvPr id="821" name="フローチャート: 判断 820">
          <a:extLst>
            <a:ext uri="{FF2B5EF4-FFF2-40B4-BE49-F238E27FC236}">
              <a16:creationId xmlns="" xmlns:a16="http://schemas.microsoft.com/office/drawing/2014/main" id="{00000000-0008-0000-0600-000035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textlink="">
      <xdr:nvSpPr>
        <xdr:cNvPr id="822" name="テキスト ボックス 821">
          <a:extLst>
            <a:ext uri="{FF2B5EF4-FFF2-40B4-BE49-F238E27FC236}">
              <a16:creationId xmlns="" xmlns:a16="http://schemas.microsoft.com/office/drawing/2014/main" id="{00000000-0008-0000-0600-000036030000}"/>
            </a:ext>
          </a:extLst>
        </xdr:cNvPr>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textlink="">
      <xdr:nvSpPr>
        <xdr:cNvPr id="823" name="フローチャート: 判断 822">
          <a:extLst>
            <a:ext uri="{FF2B5EF4-FFF2-40B4-BE49-F238E27FC236}">
              <a16:creationId xmlns="" xmlns:a16="http://schemas.microsoft.com/office/drawing/2014/main" id="{00000000-0008-0000-0600-000037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textlink="">
      <xdr:nvSpPr>
        <xdr:cNvPr id="824" name="テキスト ボックス 823">
          <a:extLst>
            <a:ext uri="{FF2B5EF4-FFF2-40B4-BE49-F238E27FC236}">
              <a16:creationId xmlns="" xmlns:a16="http://schemas.microsoft.com/office/drawing/2014/main" id="{00000000-0008-0000-0600-000038030000}"/>
            </a:ext>
          </a:extLst>
        </xdr:cNvPr>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textlink="">
      <xdr:nvSpPr>
        <xdr:cNvPr id="825" name="テキスト ボックス 824">
          <a:extLst>
            <a:ext uri="{FF2B5EF4-FFF2-40B4-BE49-F238E27FC236}">
              <a16:creationId xmlns=""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textlink="">
      <xdr:nvSpPr>
        <xdr:cNvPr id="826" name="テキスト ボックス 825">
          <a:extLst>
            <a:ext uri="{FF2B5EF4-FFF2-40B4-BE49-F238E27FC236}">
              <a16:creationId xmlns=""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textlink="">
      <xdr:nvSpPr>
        <xdr:cNvPr id="827" name="テキスト ボックス 826">
          <a:extLst>
            <a:ext uri="{FF2B5EF4-FFF2-40B4-BE49-F238E27FC236}">
              <a16:creationId xmlns=""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textlink="">
      <xdr:nvSpPr>
        <xdr:cNvPr id="828" name="テキスト ボックス 827">
          <a:extLst>
            <a:ext uri="{FF2B5EF4-FFF2-40B4-BE49-F238E27FC236}">
              <a16:creationId xmlns=""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textlink="">
      <xdr:nvSpPr>
        <xdr:cNvPr id="829" name="テキスト ボックス 828">
          <a:extLst>
            <a:ext uri="{FF2B5EF4-FFF2-40B4-BE49-F238E27FC236}">
              <a16:creationId xmlns=""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163698</xdr:rowOff>
    </xdr:from>
    <xdr:to>
      <xdr:col>116</xdr:col>
      <xdr:colOff>114300</xdr:colOff>
      <xdr:row>58</xdr:row>
      <xdr:rowOff>93848</xdr:rowOff>
    </xdr:to>
    <xdr:sp textlink="">
      <xdr:nvSpPr>
        <xdr:cNvPr id="830" name="楕円 829">
          <a:extLst>
            <a:ext uri="{FF2B5EF4-FFF2-40B4-BE49-F238E27FC236}">
              <a16:creationId xmlns="" xmlns:a16="http://schemas.microsoft.com/office/drawing/2014/main" id="{00000000-0008-0000-0600-00003E030000}"/>
            </a:ext>
          </a:extLst>
        </xdr:cNvPr>
        <xdr:cNvSpPr/>
      </xdr:nvSpPr>
      <xdr:spPr>
        <a:xfrm>
          <a:off x="22110700" y="993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103469</xdr:rowOff>
    </xdr:from>
    <xdr:ext cx="469744" cy="259045"/>
    <xdr:sp textlink="">
      <xdr:nvSpPr>
        <xdr:cNvPr id="831" name="貸付金該当値テキスト">
          <a:extLst>
            <a:ext uri="{FF2B5EF4-FFF2-40B4-BE49-F238E27FC236}">
              <a16:creationId xmlns="" xmlns:a16="http://schemas.microsoft.com/office/drawing/2014/main" id="{00000000-0008-0000-0600-00003F030000}"/>
            </a:ext>
          </a:extLst>
        </xdr:cNvPr>
        <xdr:cNvSpPr txBox="1"/>
      </xdr:nvSpPr>
      <xdr:spPr>
        <a:xfrm>
          <a:off x="22212300" y="987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165184</xdr:rowOff>
    </xdr:from>
    <xdr:to>
      <xdr:col>112</xdr:col>
      <xdr:colOff>38100</xdr:colOff>
      <xdr:row>58</xdr:row>
      <xdr:rowOff>95334</xdr:rowOff>
    </xdr:to>
    <xdr:sp textlink="">
      <xdr:nvSpPr>
        <xdr:cNvPr id="832" name="楕円 831">
          <a:extLst>
            <a:ext uri="{FF2B5EF4-FFF2-40B4-BE49-F238E27FC236}">
              <a16:creationId xmlns="" xmlns:a16="http://schemas.microsoft.com/office/drawing/2014/main" id="{00000000-0008-0000-0600-000040030000}"/>
            </a:ext>
          </a:extLst>
        </xdr:cNvPr>
        <xdr:cNvSpPr/>
      </xdr:nvSpPr>
      <xdr:spPr>
        <a:xfrm>
          <a:off x="21272500" y="993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86461</xdr:rowOff>
    </xdr:from>
    <xdr:ext cx="469744" cy="259045"/>
    <xdr:sp textlink="">
      <xdr:nvSpPr>
        <xdr:cNvPr id="833" name="テキスト ボックス 832">
          <a:extLst>
            <a:ext uri="{FF2B5EF4-FFF2-40B4-BE49-F238E27FC236}">
              <a16:creationId xmlns="" xmlns:a16="http://schemas.microsoft.com/office/drawing/2014/main" id="{00000000-0008-0000-0600-000041030000}"/>
            </a:ext>
          </a:extLst>
        </xdr:cNvPr>
        <xdr:cNvSpPr txBox="1"/>
      </xdr:nvSpPr>
      <xdr:spPr>
        <a:xfrm>
          <a:off x="21088428" y="100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26424</xdr:rowOff>
    </xdr:from>
    <xdr:to>
      <xdr:col>107</xdr:col>
      <xdr:colOff>101600</xdr:colOff>
      <xdr:row>58</xdr:row>
      <xdr:rowOff>128024</xdr:rowOff>
    </xdr:to>
    <xdr:sp textlink="">
      <xdr:nvSpPr>
        <xdr:cNvPr id="834" name="楕円 833">
          <a:extLst>
            <a:ext uri="{FF2B5EF4-FFF2-40B4-BE49-F238E27FC236}">
              <a16:creationId xmlns="" xmlns:a16="http://schemas.microsoft.com/office/drawing/2014/main" id="{00000000-0008-0000-0600-000042030000}"/>
            </a:ext>
          </a:extLst>
        </xdr:cNvPr>
        <xdr:cNvSpPr/>
      </xdr:nvSpPr>
      <xdr:spPr>
        <a:xfrm>
          <a:off x="20383500" y="997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119151</xdr:rowOff>
    </xdr:from>
    <xdr:ext cx="469744" cy="259045"/>
    <xdr:sp textlink="">
      <xdr:nvSpPr>
        <xdr:cNvPr id="835" name="テキスト ボックス 834">
          <a:extLst>
            <a:ext uri="{FF2B5EF4-FFF2-40B4-BE49-F238E27FC236}">
              <a16:creationId xmlns="" xmlns:a16="http://schemas.microsoft.com/office/drawing/2014/main" id="{00000000-0008-0000-0600-000043030000}"/>
            </a:ext>
          </a:extLst>
        </xdr:cNvPr>
        <xdr:cNvSpPr txBox="1"/>
      </xdr:nvSpPr>
      <xdr:spPr>
        <a:xfrm>
          <a:off x="20199428" y="1006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27361</xdr:rowOff>
    </xdr:from>
    <xdr:to>
      <xdr:col>102</xdr:col>
      <xdr:colOff>165100</xdr:colOff>
      <xdr:row>58</xdr:row>
      <xdr:rowOff>128961</xdr:rowOff>
    </xdr:to>
    <xdr:sp textlink="">
      <xdr:nvSpPr>
        <xdr:cNvPr id="836" name="楕円 835">
          <a:extLst>
            <a:ext uri="{FF2B5EF4-FFF2-40B4-BE49-F238E27FC236}">
              <a16:creationId xmlns="" xmlns:a16="http://schemas.microsoft.com/office/drawing/2014/main" id="{00000000-0008-0000-0600-000044030000}"/>
            </a:ext>
          </a:extLst>
        </xdr:cNvPr>
        <xdr:cNvSpPr/>
      </xdr:nvSpPr>
      <xdr:spPr>
        <a:xfrm>
          <a:off x="19494500" y="997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120088</xdr:rowOff>
    </xdr:from>
    <xdr:ext cx="469744" cy="259045"/>
    <xdr:sp textlink="">
      <xdr:nvSpPr>
        <xdr:cNvPr id="837" name="テキスト ボックス 836">
          <a:extLst>
            <a:ext uri="{FF2B5EF4-FFF2-40B4-BE49-F238E27FC236}">
              <a16:creationId xmlns="" xmlns:a16="http://schemas.microsoft.com/office/drawing/2014/main" id="{00000000-0008-0000-0600-000045030000}"/>
            </a:ext>
          </a:extLst>
        </xdr:cNvPr>
        <xdr:cNvSpPr txBox="1"/>
      </xdr:nvSpPr>
      <xdr:spPr>
        <a:xfrm>
          <a:off x="19310428" y="1006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28161</xdr:rowOff>
    </xdr:from>
    <xdr:to>
      <xdr:col>98</xdr:col>
      <xdr:colOff>38100</xdr:colOff>
      <xdr:row>58</xdr:row>
      <xdr:rowOff>129761</xdr:rowOff>
    </xdr:to>
    <xdr:sp textlink="">
      <xdr:nvSpPr>
        <xdr:cNvPr id="838" name="楕円 837">
          <a:extLst>
            <a:ext uri="{FF2B5EF4-FFF2-40B4-BE49-F238E27FC236}">
              <a16:creationId xmlns="" xmlns:a16="http://schemas.microsoft.com/office/drawing/2014/main" id="{00000000-0008-0000-0600-000046030000}"/>
            </a:ext>
          </a:extLst>
        </xdr:cNvPr>
        <xdr:cNvSpPr/>
      </xdr:nvSpPr>
      <xdr:spPr>
        <a:xfrm>
          <a:off x="18605500" y="997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120888</xdr:rowOff>
    </xdr:from>
    <xdr:ext cx="469744" cy="259045"/>
    <xdr:sp textlink="">
      <xdr:nvSpPr>
        <xdr:cNvPr id="839" name="テキスト ボックス 838">
          <a:extLst>
            <a:ext uri="{FF2B5EF4-FFF2-40B4-BE49-F238E27FC236}">
              <a16:creationId xmlns="" xmlns:a16="http://schemas.microsoft.com/office/drawing/2014/main" id="{00000000-0008-0000-0600-000047030000}"/>
            </a:ext>
          </a:extLst>
        </xdr:cNvPr>
        <xdr:cNvSpPr txBox="1"/>
      </xdr:nvSpPr>
      <xdr:spPr>
        <a:xfrm>
          <a:off x="18421428" y="1006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textlink="">
      <xdr:nvSpPr>
        <xdr:cNvPr id="840" name="正方形/長方形 839">
          <a:extLst>
            <a:ext uri="{FF2B5EF4-FFF2-40B4-BE49-F238E27FC236}">
              <a16:creationId xmlns=""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textlink="">
      <xdr:nvSpPr>
        <xdr:cNvPr id="841" name="正方形/長方形 840">
          <a:extLst>
            <a:ext uri="{FF2B5EF4-FFF2-40B4-BE49-F238E27FC236}">
              <a16:creationId xmlns=""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textlink="">
      <xdr:nvSpPr>
        <xdr:cNvPr id="842" name="正方形/長方形 841">
          <a:extLst>
            <a:ext uri="{FF2B5EF4-FFF2-40B4-BE49-F238E27FC236}">
              <a16:creationId xmlns=""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textlink="">
      <xdr:nvSpPr>
        <xdr:cNvPr id="843" name="正方形/長方形 842">
          <a:extLst>
            <a:ext uri="{FF2B5EF4-FFF2-40B4-BE49-F238E27FC236}">
              <a16:creationId xmlns=""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textlink="">
      <xdr:nvSpPr>
        <xdr:cNvPr id="844" name="正方形/長方形 843">
          <a:extLst>
            <a:ext uri="{FF2B5EF4-FFF2-40B4-BE49-F238E27FC236}">
              <a16:creationId xmlns=""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textlink="">
      <xdr:nvSpPr>
        <xdr:cNvPr id="845" name="正方形/長方形 844">
          <a:extLst>
            <a:ext uri="{FF2B5EF4-FFF2-40B4-BE49-F238E27FC236}">
              <a16:creationId xmlns=""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textlink="">
      <xdr:nvSpPr>
        <xdr:cNvPr id="846" name="正方形/長方形 845">
          <a:extLst>
            <a:ext uri="{FF2B5EF4-FFF2-40B4-BE49-F238E27FC236}">
              <a16:creationId xmlns=""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textlink="">
      <xdr:nvSpPr>
        <xdr:cNvPr id="847" name="正方形/長方形 846">
          <a:extLst>
            <a:ext uri="{FF2B5EF4-FFF2-40B4-BE49-F238E27FC236}">
              <a16:creationId xmlns=""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textlink="">
      <xdr:nvSpPr>
        <xdr:cNvPr id="848" name="テキスト ボックス 847">
          <a:extLst>
            <a:ext uri="{FF2B5EF4-FFF2-40B4-BE49-F238E27FC236}">
              <a16:creationId xmlns=""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textlink="">
      <xdr:nvSpPr>
        <xdr:cNvPr id="850" name="テキスト ボックス 849">
          <a:extLst>
            <a:ext uri="{FF2B5EF4-FFF2-40B4-BE49-F238E27FC236}">
              <a16:creationId xmlns="" xmlns:a16="http://schemas.microsoft.com/office/drawing/2014/main" id="{00000000-0008-0000-0600-00005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a:extLst>
            <a:ext uri="{FF2B5EF4-FFF2-40B4-BE49-F238E27FC236}">
              <a16:creationId xmlns="" xmlns:a16="http://schemas.microsoft.com/office/drawing/2014/main" id="{00000000-0008-0000-0600-00005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textlink="">
      <xdr:nvSpPr>
        <xdr:cNvPr id="852" name="テキスト ボックス 851">
          <a:extLst>
            <a:ext uri="{FF2B5EF4-FFF2-40B4-BE49-F238E27FC236}">
              <a16:creationId xmlns="" xmlns:a16="http://schemas.microsoft.com/office/drawing/2014/main" id="{00000000-0008-0000-0600-000054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a:extLst>
            <a:ext uri="{FF2B5EF4-FFF2-40B4-BE49-F238E27FC236}">
              <a16:creationId xmlns="" xmlns:a16="http://schemas.microsoft.com/office/drawing/2014/main" id="{00000000-0008-0000-0600-00005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textlink="">
      <xdr:nvSpPr>
        <xdr:cNvPr id="854" name="テキスト ボックス 853">
          <a:extLst>
            <a:ext uri="{FF2B5EF4-FFF2-40B4-BE49-F238E27FC236}">
              <a16:creationId xmlns="" xmlns:a16="http://schemas.microsoft.com/office/drawing/2014/main" id="{00000000-0008-0000-0600-00005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a:extLst>
            <a:ext uri="{FF2B5EF4-FFF2-40B4-BE49-F238E27FC236}">
              <a16:creationId xmlns="" xmlns:a16="http://schemas.microsoft.com/office/drawing/2014/main" id="{00000000-0008-0000-0600-00005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textlink="">
      <xdr:nvSpPr>
        <xdr:cNvPr id="856" name="テキスト ボックス 855">
          <a:extLst>
            <a:ext uri="{FF2B5EF4-FFF2-40B4-BE49-F238E27FC236}">
              <a16:creationId xmlns="" xmlns:a16="http://schemas.microsoft.com/office/drawing/2014/main" id="{00000000-0008-0000-0600-00005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a:extLst>
            <a:ext uri="{FF2B5EF4-FFF2-40B4-BE49-F238E27FC236}">
              <a16:creationId xmlns="" xmlns:a16="http://schemas.microsoft.com/office/drawing/2014/main" id="{00000000-0008-0000-0600-00005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textlink="">
      <xdr:nvSpPr>
        <xdr:cNvPr id="858" name="テキスト ボックス 857">
          <a:extLst>
            <a:ext uri="{FF2B5EF4-FFF2-40B4-BE49-F238E27FC236}">
              <a16:creationId xmlns="" xmlns:a16="http://schemas.microsoft.com/office/drawing/2014/main" id="{00000000-0008-0000-0600-00005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a:extLst>
            <a:ext uri="{FF2B5EF4-FFF2-40B4-BE49-F238E27FC236}">
              <a16:creationId xmlns="" xmlns:a16="http://schemas.microsoft.com/office/drawing/2014/main" id="{00000000-0008-0000-0600-00005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textlink="">
      <xdr:nvSpPr>
        <xdr:cNvPr id="860" name="テキスト ボックス 859">
          <a:extLst>
            <a:ext uri="{FF2B5EF4-FFF2-40B4-BE49-F238E27FC236}">
              <a16:creationId xmlns="" xmlns:a16="http://schemas.microsoft.com/office/drawing/2014/main" id="{00000000-0008-0000-0600-00005C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a:extLst>
            <a:ext uri="{FF2B5EF4-FFF2-40B4-BE49-F238E27FC236}">
              <a16:creationId xmlns="" xmlns:a16="http://schemas.microsoft.com/office/drawing/2014/main" id="{00000000-0008-0000-0600-00005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textlink="">
      <xdr:nvSpPr>
        <xdr:cNvPr id="862" name="テキスト ボックス 861">
          <a:extLst>
            <a:ext uri="{FF2B5EF4-FFF2-40B4-BE49-F238E27FC236}">
              <a16:creationId xmlns="" xmlns:a16="http://schemas.microsoft.com/office/drawing/2014/main" id="{00000000-0008-0000-0600-00005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a:extLst>
            <a:ext uri="{FF2B5EF4-FFF2-40B4-BE49-F238E27FC236}">
              <a16:creationId xmlns="" xmlns:a16="http://schemas.microsoft.com/office/drawing/2014/main" id="{00000000-0008-0000-0600-00005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textlink="">
      <xdr:nvSpPr>
        <xdr:cNvPr id="865" name="繰出金グラフ枠">
          <a:extLst>
            <a:ext uri="{FF2B5EF4-FFF2-40B4-BE49-F238E27FC236}">
              <a16:creationId xmlns="" xmlns:a16="http://schemas.microsoft.com/office/drawing/2014/main" id="{00000000-0008-0000-0600-00006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a:extLst>
            <a:ext uri="{FF2B5EF4-FFF2-40B4-BE49-F238E27FC236}">
              <a16:creationId xmlns="" xmlns:a16="http://schemas.microsoft.com/office/drawing/2014/main" id="{00000000-0008-0000-0600-000062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textlink="">
      <xdr:nvSpPr>
        <xdr:cNvPr id="867" name="繰出金最小値テキスト">
          <a:extLst>
            <a:ext uri="{FF2B5EF4-FFF2-40B4-BE49-F238E27FC236}">
              <a16:creationId xmlns="" xmlns:a16="http://schemas.microsoft.com/office/drawing/2014/main" id="{00000000-0008-0000-0600-000063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a:extLst>
            <a:ext uri="{FF2B5EF4-FFF2-40B4-BE49-F238E27FC236}">
              <a16:creationId xmlns="" xmlns:a16="http://schemas.microsoft.com/office/drawing/2014/main" id="{00000000-0008-0000-0600-000064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textlink="">
      <xdr:nvSpPr>
        <xdr:cNvPr id="869" name="繰出金最大値テキスト">
          <a:extLst>
            <a:ext uri="{FF2B5EF4-FFF2-40B4-BE49-F238E27FC236}">
              <a16:creationId xmlns="" xmlns:a16="http://schemas.microsoft.com/office/drawing/2014/main" id="{00000000-0008-0000-0600-000065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a:extLst>
            <a:ext uri="{FF2B5EF4-FFF2-40B4-BE49-F238E27FC236}">
              <a16:creationId xmlns="" xmlns:a16="http://schemas.microsoft.com/office/drawing/2014/main" id="{00000000-0008-0000-0600-000066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146541</xdr:rowOff>
    </xdr:from>
    <xdr:to>
      <xdr:col>116</xdr:col>
      <xdr:colOff>63500</xdr:colOff>
      <xdr:row>75</xdr:row>
      <xdr:rowOff>165336</xdr:rowOff>
    </xdr:to>
    <xdr:cxnSp macro="">
      <xdr:nvCxnSpPr>
        <xdr:cNvPr id="871" name="直線コネクタ 870">
          <a:extLst>
            <a:ext uri="{FF2B5EF4-FFF2-40B4-BE49-F238E27FC236}">
              <a16:creationId xmlns="" xmlns:a16="http://schemas.microsoft.com/office/drawing/2014/main" id="{00000000-0008-0000-0600-000067030000}"/>
            </a:ext>
          </a:extLst>
        </xdr:cNvPr>
        <xdr:cNvCxnSpPr/>
      </xdr:nvCxnSpPr>
      <xdr:spPr>
        <a:xfrm flipV="1">
          <a:off x="21323300" y="13005291"/>
          <a:ext cx="838200" cy="1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textlink="">
      <xdr:nvSpPr>
        <xdr:cNvPr id="872" name="繰出金平均値テキスト">
          <a:extLst>
            <a:ext uri="{FF2B5EF4-FFF2-40B4-BE49-F238E27FC236}">
              <a16:creationId xmlns="" xmlns:a16="http://schemas.microsoft.com/office/drawing/2014/main" id="{00000000-0008-0000-0600-000068030000}"/>
            </a:ext>
          </a:extLst>
        </xdr:cNvPr>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textlink="">
      <xdr:nvSpPr>
        <xdr:cNvPr id="873" name="フローチャート: 判断 872">
          <a:extLst>
            <a:ext uri="{FF2B5EF4-FFF2-40B4-BE49-F238E27FC236}">
              <a16:creationId xmlns="" xmlns:a16="http://schemas.microsoft.com/office/drawing/2014/main" id="{00000000-0008-0000-0600-000069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165336</xdr:rowOff>
    </xdr:from>
    <xdr:to>
      <xdr:col>111</xdr:col>
      <xdr:colOff>177800</xdr:colOff>
      <xdr:row>75</xdr:row>
      <xdr:rowOff>167557</xdr:rowOff>
    </xdr:to>
    <xdr:cxnSp macro="">
      <xdr:nvCxnSpPr>
        <xdr:cNvPr id="874" name="直線コネクタ 873">
          <a:extLst>
            <a:ext uri="{FF2B5EF4-FFF2-40B4-BE49-F238E27FC236}">
              <a16:creationId xmlns="" xmlns:a16="http://schemas.microsoft.com/office/drawing/2014/main" id="{00000000-0008-0000-0600-00006A030000}"/>
            </a:ext>
          </a:extLst>
        </xdr:cNvPr>
        <xdr:cNvCxnSpPr/>
      </xdr:nvCxnSpPr>
      <xdr:spPr>
        <a:xfrm flipV="1">
          <a:off x="20434300" y="13024086"/>
          <a:ext cx="889000" cy="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textlink="">
      <xdr:nvSpPr>
        <xdr:cNvPr id="875" name="フローチャート: 判断 874">
          <a:extLst>
            <a:ext uri="{FF2B5EF4-FFF2-40B4-BE49-F238E27FC236}">
              <a16:creationId xmlns="" xmlns:a16="http://schemas.microsoft.com/office/drawing/2014/main" id="{00000000-0008-0000-0600-00006B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textlink="">
      <xdr:nvSpPr>
        <xdr:cNvPr id="876" name="テキスト ボックス 875">
          <a:extLst>
            <a:ext uri="{FF2B5EF4-FFF2-40B4-BE49-F238E27FC236}">
              <a16:creationId xmlns="" xmlns:a16="http://schemas.microsoft.com/office/drawing/2014/main" id="{00000000-0008-0000-0600-00006C030000}"/>
            </a:ext>
          </a:extLst>
        </xdr:cNvPr>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105835</xdr:rowOff>
    </xdr:from>
    <xdr:to>
      <xdr:col>107</xdr:col>
      <xdr:colOff>50800</xdr:colOff>
      <xdr:row>75</xdr:row>
      <xdr:rowOff>167557</xdr:rowOff>
    </xdr:to>
    <xdr:cxnSp macro="">
      <xdr:nvCxnSpPr>
        <xdr:cNvPr id="877" name="直線コネクタ 876">
          <a:extLst>
            <a:ext uri="{FF2B5EF4-FFF2-40B4-BE49-F238E27FC236}">
              <a16:creationId xmlns="" xmlns:a16="http://schemas.microsoft.com/office/drawing/2014/main" id="{00000000-0008-0000-0600-00006D030000}"/>
            </a:ext>
          </a:extLst>
        </xdr:cNvPr>
        <xdr:cNvCxnSpPr/>
      </xdr:nvCxnSpPr>
      <xdr:spPr>
        <a:xfrm>
          <a:off x="19545300" y="12964585"/>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textlink="">
      <xdr:nvSpPr>
        <xdr:cNvPr id="878" name="フローチャート: 判断 877">
          <a:extLst>
            <a:ext uri="{FF2B5EF4-FFF2-40B4-BE49-F238E27FC236}">
              <a16:creationId xmlns="" xmlns:a16="http://schemas.microsoft.com/office/drawing/2014/main" id="{00000000-0008-0000-0600-00006E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textlink="">
      <xdr:nvSpPr>
        <xdr:cNvPr id="879" name="テキスト ボックス 878">
          <a:extLst>
            <a:ext uri="{FF2B5EF4-FFF2-40B4-BE49-F238E27FC236}">
              <a16:creationId xmlns="" xmlns:a16="http://schemas.microsoft.com/office/drawing/2014/main" id="{00000000-0008-0000-0600-00006F030000}"/>
            </a:ext>
          </a:extLst>
        </xdr:cNvPr>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105835</xdr:rowOff>
    </xdr:from>
    <xdr:to>
      <xdr:col>102</xdr:col>
      <xdr:colOff>114300</xdr:colOff>
      <xdr:row>75</xdr:row>
      <xdr:rowOff>136058</xdr:rowOff>
    </xdr:to>
    <xdr:cxnSp macro="">
      <xdr:nvCxnSpPr>
        <xdr:cNvPr id="880" name="直線コネクタ 879">
          <a:extLst>
            <a:ext uri="{FF2B5EF4-FFF2-40B4-BE49-F238E27FC236}">
              <a16:creationId xmlns="" xmlns:a16="http://schemas.microsoft.com/office/drawing/2014/main" id="{00000000-0008-0000-0600-000070030000}"/>
            </a:ext>
          </a:extLst>
        </xdr:cNvPr>
        <xdr:cNvCxnSpPr/>
      </xdr:nvCxnSpPr>
      <xdr:spPr>
        <a:xfrm flipV="1">
          <a:off x="18656300" y="12964585"/>
          <a:ext cx="889000" cy="3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textlink="">
      <xdr:nvSpPr>
        <xdr:cNvPr id="881" name="フローチャート: 判断 880">
          <a:extLst>
            <a:ext uri="{FF2B5EF4-FFF2-40B4-BE49-F238E27FC236}">
              <a16:creationId xmlns="" xmlns:a16="http://schemas.microsoft.com/office/drawing/2014/main" id="{00000000-0008-0000-0600-000071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textlink="">
      <xdr:nvSpPr>
        <xdr:cNvPr id="882" name="テキスト ボックス 881">
          <a:extLst>
            <a:ext uri="{FF2B5EF4-FFF2-40B4-BE49-F238E27FC236}">
              <a16:creationId xmlns="" xmlns:a16="http://schemas.microsoft.com/office/drawing/2014/main" id="{00000000-0008-0000-0600-000072030000}"/>
            </a:ext>
          </a:extLst>
        </xdr:cNvPr>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textlink="">
      <xdr:nvSpPr>
        <xdr:cNvPr id="883" name="フローチャート: 判断 882">
          <a:extLst>
            <a:ext uri="{FF2B5EF4-FFF2-40B4-BE49-F238E27FC236}">
              <a16:creationId xmlns="" xmlns:a16="http://schemas.microsoft.com/office/drawing/2014/main" id="{00000000-0008-0000-0600-000073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162842</xdr:rowOff>
    </xdr:from>
    <xdr:ext cx="534377" cy="259045"/>
    <xdr:sp textlink="">
      <xdr:nvSpPr>
        <xdr:cNvPr id="884" name="テキスト ボックス 883">
          <a:extLst>
            <a:ext uri="{FF2B5EF4-FFF2-40B4-BE49-F238E27FC236}">
              <a16:creationId xmlns="" xmlns:a16="http://schemas.microsoft.com/office/drawing/2014/main" id="{00000000-0008-0000-0600-000074030000}"/>
            </a:ext>
          </a:extLst>
        </xdr:cNvPr>
        <xdr:cNvSpPr txBox="1"/>
      </xdr:nvSpPr>
      <xdr:spPr>
        <a:xfrm>
          <a:off x="18389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textlink="">
      <xdr:nvSpPr>
        <xdr:cNvPr id="885" name="テキスト ボックス 884">
          <a:extLst>
            <a:ext uri="{FF2B5EF4-FFF2-40B4-BE49-F238E27FC236}">
              <a16:creationId xmlns="" xmlns:a16="http://schemas.microsoft.com/office/drawing/2014/main" id="{00000000-0008-0000-0600-00007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textlink="">
      <xdr:nvSpPr>
        <xdr:cNvPr id="886" name="テキスト ボックス 885">
          <a:extLst>
            <a:ext uri="{FF2B5EF4-FFF2-40B4-BE49-F238E27FC236}">
              <a16:creationId xmlns="" xmlns:a16="http://schemas.microsoft.com/office/drawing/2014/main" id="{00000000-0008-0000-0600-00007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textlink="">
      <xdr:nvSpPr>
        <xdr:cNvPr id="887" name="テキスト ボックス 886">
          <a:extLst>
            <a:ext uri="{FF2B5EF4-FFF2-40B4-BE49-F238E27FC236}">
              <a16:creationId xmlns="" xmlns:a16="http://schemas.microsoft.com/office/drawing/2014/main" id="{00000000-0008-0000-0600-00007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textlink="">
      <xdr:nvSpPr>
        <xdr:cNvPr id="888" name="テキスト ボックス 887">
          <a:extLst>
            <a:ext uri="{FF2B5EF4-FFF2-40B4-BE49-F238E27FC236}">
              <a16:creationId xmlns="" xmlns:a16="http://schemas.microsoft.com/office/drawing/2014/main" id="{00000000-0008-0000-0600-00007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textlink="">
      <xdr:nvSpPr>
        <xdr:cNvPr id="889" name="テキスト ボックス 888">
          <a:extLst>
            <a:ext uri="{FF2B5EF4-FFF2-40B4-BE49-F238E27FC236}">
              <a16:creationId xmlns="" xmlns:a16="http://schemas.microsoft.com/office/drawing/2014/main" id="{00000000-0008-0000-0600-00007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95741</xdr:rowOff>
    </xdr:from>
    <xdr:to>
      <xdr:col>116</xdr:col>
      <xdr:colOff>114300</xdr:colOff>
      <xdr:row>76</xdr:row>
      <xdr:rowOff>25891</xdr:rowOff>
    </xdr:to>
    <xdr:sp textlink="">
      <xdr:nvSpPr>
        <xdr:cNvPr id="890" name="楕円 889">
          <a:extLst>
            <a:ext uri="{FF2B5EF4-FFF2-40B4-BE49-F238E27FC236}">
              <a16:creationId xmlns="" xmlns:a16="http://schemas.microsoft.com/office/drawing/2014/main" id="{00000000-0008-0000-0600-00007A030000}"/>
            </a:ext>
          </a:extLst>
        </xdr:cNvPr>
        <xdr:cNvSpPr/>
      </xdr:nvSpPr>
      <xdr:spPr>
        <a:xfrm>
          <a:off x="22110700" y="1295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118618</xdr:rowOff>
    </xdr:from>
    <xdr:ext cx="534377" cy="259045"/>
    <xdr:sp textlink="">
      <xdr:nvSpPr>
        <xdr:cNvPr id="891" name="繰出金該当値テキスト">
          <a:extLst>
            <a:ext uri="{FF2B5EF4-FFF2-40B4-BE49-F238E27FC236}">
              <a16:creationId xmlns="" xmlns:a16="http://schemas.microsoft.com/office/drawing/2014/main" id="{00000000-0008-0000-0600-00007B030000}"/>
            </a:ext>
          </a:extLst>
        </xdr:cNvPr>
        <xdr:cNvSpPr txBox="1"/>
      </xdr:nvSpPr>
      <xdr:spPr>
        <a:xfrm>
          <a:off x="22212300" y="1280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114536</xdr:rowOff>
    </xdr:from>
    <xdr:to>
      <xdr:col>112</xdr:col>
      <xdr:colOff>38100</xdr:colOff>
      <xdr:row>76</xdr:row>
      <xdr:rowOff>44686</xdr:rowOff>
    </xdr:to>
    <xdr:sp textlink="">
      <xdr:nvSpPr>
        <xdr:cNvPr id="892" name="楕円 891">
          <a:extLst>
            <a:ext uri="{FF2B5EF4-FFF2-40B4-BE49-F238E27FC236}">
              <a16:creationId xmlns="" xmlns:a16="http://schemas.microsoft.com/office/drawing/2014/main" id="{00000000-0008-0000-0600-00007C030000}"/>
            </a:ext>
          </a:extLst>
        </xdr:cNvPr>
        <xdr:cNvSpPr/>
      </xdr:nvSpPr>
      <xdr:spPr>
        <a:xfrm>
          <a:off x="21272500" y="1297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61213</xdr:rowOff>
    </xdr:from>
    <xdr:ext cx="534377" cy="259045"/>
    <xdr:sp textlink="">
      <xdr:nvSpPr>
        <xdr:cNvPr id="893" name="テキスト ボックス 892">
          <a:extLst>
            <a:ext uri="{FF2B5EF4-FFF2-40B4-BE49-F238E27FC236}">
              <a16:creationId xmlns="" xmlns:a16="http://schemas.microsoft.com/office/drawing/2014/main" id="{00000000-0008-0000-0600-00007D030000}"/>
            </a:ext>
          </a:extLst>
        </xdr:cNvPr>
        <xdr:cNvSpPr txBox="1"/>
      </xdr:nvSpPr>
      <xdr:spPr>
        <a:xfrm>
          <a:off x="21056111" y="127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116756</xdr:rowOff>
    </xdr:from>
    <xdr:to>
      <xdr:col>107</xdr:col>
      <xdr:colOff>101600</xdr:colOff>
      <xdr:row>76</xdr:row>
      <xdr:rowOff>46906</xdr:rowOff>
    </xdr:to>
    <xdr:sp textlink="">
      <xdr:nvSpPr>
        <xdr:cNvPr id="894" name="楕円 893">
          <a:extLst>
            <a:ext uri="{FF2B5EF4-FFF2-40B4-BE49-F238E27FC236}">
              <a16:creationId xmlns="" xmlns:a16="http://schemas.microsoft.com/office/drawing/2014/main" id="{00000000-0008-0000-0600-00007E030000}"/>
            </a:ext>
          </a:extLst>
        </xdr:cNvPr>
        <xdr:cNvSpPr/>
      </xdr:nvSpPr>
      <xdr:spPr>
        <a:xfrm>
          <a:off x="20383500" y="1297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63433</xdr:rowOff>
    </xdr:from>
    <xdr:ext cx="534377" cy="259045"/>
    <xdr:sp textlink="">
      <xdr:nvSpPr>
        <xdr:cNvPr id="895" name="テキスト ボックス 894">
          <a:extLst>
            <a:ext uri="{FF2B5EF4-FFF2-40B4-BE49-F238E27FC236}">
              <a16:creationId xmlns="" xmlns:a16="http://schemas.microsoft.com/office/drawing/2014/main" id="{00000000-0008-0000-0600-00007F030000}"/>
            </a:ext>
          </a:extLst>
        </xdr:cNvPr>
        <xdr:cNvSpPr txBox="1"/>
      </xdr:nvSpPr>
      <xdr:spPr>
        <a:xfrm>
          <a:off x="20167111" y="1275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55035</xdr:rowOff>
    </xdr:from>
    <xdr:to>
      <xdr:col>102</xdr:col>
      <xdr:colOff>165100</xdr:colOff>
      <xdr:row>75</xdr:row>
      <xdr:rowOff>156635</xdr:rowOff>
    </xdr:to>
    <xdr:sp textlink="">
      <xdr:nvSpPr>
        <xdr:cNvPr id="896" name="楕円 895">
          <a:extLst>
            <a:ext uri="{FF2B5EF4-FFF2-40B4-BE49-F238E27FC236}">
              <a16:creationId xmlns="" xmlns:a16="http://schemas.microsoft.com/office/drawing/2014/main" id="{00000000-0008-0000-0600-000080030000}"/>
            </a:ext>
          </a:extLst>
        </xdr:cNvPr>
        <xdr:cNvSpPr/>
      </xdr:nvSpPr>
      <xdr:spPr>
        <a:xfrm>
          <a:off x="19494500" y="129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1712</xdr:rowOff>
    </xdr:from>
    <xdr:ext cx="534377" cy="259045"/>
    <xdr:sp textlink="">
      <xdr:nvSpPr>
        <xdr:cNvPr id="897" name="テキスト ボックス 896">
          <a:extLst>
            <a:ext uri="{FF2B5EF4-FFF2-40B4-BE49-F238E27FC236}">
              <a16:creationId xmlns="" xmlns:a16="http://schemas.microsoft.com/office/drawing/2014/main" id="{00000000-0008-0000-0600-000081030000}"/>
            </a:ext>
          </a:extLst>
        </xdr:cNvPr>
        <xdr:cNvSpPr txBox="1"/>
      </xdr:nvSpPr>
      <xdr:spPr>
        <a:xfrm>
          <a:off x="19278111" y="1268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85258</xdr:rowOff>
    </xdr:from>
    <xdr:to>
      <xdr:col>98</xdr:col>
      <xdr:colOff>38100</xdr:colOff>
      <xdr:row>76</xdr:row>
      <xdr:rowOff>15408</xdr:rowOff>
    </xdr:to>
    <xdr:sp textlink="">
      <xdr:nvSpPr>
        <xdr:cNvPr id="898" name="楕円 897">
          <a:extLst>
            <a:ext uri="{FF2B5EF4-FFF2-40B4-BE49-F238E27FC236}">
              <a16:creationId xmlns="" xmlns:a16="http://schemas.microsoft.com/office/drawing/2014/main" id="{00000000-0008-0000-0600-000082030000}"/>
            </a:ext>
          </a:extLst>
        </xdr:cNvPr>
        <xdr:cNvSpPr/>
      </xdr:nvSpPr>
      <xdr:spPr>
        <a:xfrm>
          <a:off x="18605500" y="1294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6535</xdr:rowOff>
    </xdr:from>
    <xdr:ext cx="534377" cy="259045"/>
    <xdr:sp textlink="">
      <xdr:nvSpPr>
        <xdr:cNvPr id="899" name="テキスト ボックス 898">
          <a:extLst>
            <a:ext uri="{FF2B5EF4-FFF2-40B4-BE49-F238E27FC236}">
              <a16:creationId xmlns="" xmlns:a16="http://schemas.microsoft.com/office/drawing/2014/main" id="{00000000-0008-0000-0600-000083030000}"/>
            </a:ext>
          </a:extLst>
        </xdr:cNvPr>
        <xdr:cNvSpPr txBox="1"/>
      </xdr:nvSpPr>
      <xdr:spPr>
        <a:xfrm>
          <a:off x="18389111" y="1303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textlink="">
      <xdr:nvSpPr>
        <xdr:cNvPr id="900" name="正方形/長方形 899">
          <a:extLst>
            <a:ext uri="{FF2B5EF4-FFF2-40B4-BE49-F238E27FC236}">
              <a16:creationId xmlns="" xmlns:a16="http://schemas.microsoft.com/office/drawing/2014/main" id="{00000000-0008-0000-0600-00008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textlink="">
      <xdr:nvSpPr>
        <xdr:cNvPr id="901" name="正方形/長方形 900">
          <a:extLst>
            <a:ext uri="{FF2B5EF4-FFF2-40B4-BE49-F238E27FC236}">
              <a16:creationId xmlns="" xmlns:a16="http://schemas.microsoft.com/office/drawing/2014/main" id="{00000000-0008-0000-0600-00008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textlink="">
      <xdr:nvSpPr>
        <xdr:cNvPr id="902" name="正方形/長方形 901">
          <a:extLst>
            <a:ext uri="{FF2B5EF4-FFF2-40B4-BE49-F238E27FC236}">
              <a16:creationId xmlns="" xmlns:a16="http://schemas.microsoft.com/office/drawing/2014/main" id="{00000000-0008-0000-0600-00008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textlink="">
      <xdr:nvSpPr>
        <xdr:cNvPr id="903" name="正方形/長方形 902">
          <a:extLst>
            <a:ext uri="{FF2B5EF4-FFF2-40B4-BE49-F238E27FC236}">
              <a16:creationId xmlns="" xmlns:a16="http://schemas.microsoft.com/office/drawing/2014/main" id="{00000000-0008-0000-0600-00008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textlink="">
      <xdr:nvSpPr>
        <xdr:cNvPr id="904" name="正方形/長方形 903">
          <a:extLst>
            <a:ext uri="{FF2B5EF4-FFF2-40B4-BE49-F238E27FC236}">
              <a16:creationId xmlns="" xmlns:a16="http://schemas.microsoft.com/office/drawing/2014/main" id="{00000000-0008-0000-0600-00008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textlink="">
      <xdr:nvSpPr>
        <xdr:cNvPr id="905" name="正方形/長方形 904">
          <a:extLst>
            <a:ext uri="{FF2B5EF4-FFF2-40B4-BE49-F238E27FC236}">
              <a16:creationId xmlns="" xmlns:a16="http://schemas.microsoft.com/office/drawing/2014/main" id="{00000000-0008-0000-0600-00008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textlink="">
      <xdr:nvSpPr>
        <xdr:cNvPr id="906" name="正方形/長方形 905">
          <a:extLst>
            <a:ext uri="{FF2B5EF4-FFF2-40B4-BE49-F238E27FC236}">
              <a16:creationId xmlns="" xmlns:a16="http://schemas.microsoft.com/office/drawing/2014/main" id="{00000000-0008-0000-0600-00008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textlink="">
      <xdr:nvSpPr>
        <xdr:cNvPr id="907" name="正方形/長方形 906">
          <a:extLst>
            <a:ext uri="{FF2B5EF4-FFF2-40B4-BE49-F238E27FC236}">
              <a16:creationId xmlns="" xmlns:a16="http://schemas.microsoft.com/office/drawing/2014/main" id="{00000000-0008-0000-0600-00008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textlink="">
      <xdr:nvSpPr>
        <xdr:cNvPr id="908" name="テキスト ボックス 907">
          <a:extLst>
            <a:ext uri="{FF2B5EF4-FFF2-40B4-BE49-F238E27FC236}">
              <a16:creationId xmlns="" xmlns:a16="http://schemas.microsoft.com/office/drawing/2014/main" id="{00000000-0008-0000-0600-00008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a:extLst>
            <a:ext uri="{FF2B5EF4-FFF2-40B4-BE49-F238E27FC236}">
              <a16:creationId xmlns="" xmlns:a16="http://schemas.microsoft.com/office/drawing/2014/main" id="{00000000-0008-0000-0600-00008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a:extLst>
            <a:ext uri="{FF2B5EF4-FFF2-40B4-BE49-F238E27FC236}">
              <a16:creationId xmlns="" xmlns:a16="http://schemas.microsoft.com/office/drawing/2014/main" id="{00000000-0008-0000-0600-00008E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textlink="">
      <xdr:nvSpPr>
        <xdr:cNvPr id="911" name="テキスト ボックス 910">
          <a:extLst>
            <a:ext uri="{FF2B5EF4-FFF2-40B4-BE49-F238E27FC236}">
              <a16:creationId xmlns="" xmlns:a16="http://schemas.microsoft.com/office/drawing/2014/main" id="{00000000-0008-0000-0600-00008F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a:extLst>
            <a:ext uri="{FF2B5EF4-FFF2-40B4-BE49-F238E27FC236}">
              <a16:creationId xmlns="" xmlns:a16="http://schemas.microsoft.com/office/drawing/2014/main" id="{00000000-0008-0000-0600-000090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textlink="">
      <xdr:nvSpPr>
        <xdr:cNvPr id="913" name="テキスト ボックス 912">
          <a:extLst>
            <a:ext uri="{FF2B5EF4-FFF2-40B4-BE49-F238E27FC236}">
              <a16:creationId xmlns="" xmlns:a16="http://schemas.microsoft.com/office/drawing/2014/main" id="{00000000-0008-0000-0600-000091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a:extLst>
            <a:ext uri="{FF2B5EF4-FFF2-40B4-BE49-F238E27FC236}">
              <a16:creationId xmlns="" xmlns:a16="http://schemas.microsoft.com/office/drawing/2014/main" id="{00000000-0008-0000-0600-000092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a:extLst>
            <a:ext uri="{FF2B5EF4-FFF2-40B4-BE49-F238E27FC236}">
              <a16:creationId xmlns="" xmlns:a16="http://schemas.microsoft.com/office/drawing/2014/main" id="{00000000-0008-0000-0600-000094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textlink="">
      <xdr:nvSpPr>
        <xdr:cNvPr id="917" name="テキスト ボックス 916">
          <a:extLst>
            <a:ext uri="{FF2B5EF4-FFF2-40B4-BE49-F238E27FC236}">
              <a16:creationId xmlns="" xmlns:a16="http://schemas.microsoft.com/office/drawing/2014/main" id="{00000000-0008-0000-0600-000095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a:extLst>
            <a:ext uri="{FF2B5EF4-FFF2-40B4-BE49-F238E27FC236}">
              <a16:creationId xmlns="" xmlns:a16="http://schemas.microsoft.com/office/drawing/2014/main" id="{00000000-0008-0000-0600-000096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textlink="">
      <xdr:nvSpPr>
        <xdr:cNvPr id="919" name="テキスト ボックス 918">
          <a:extLst>
            <a:ext uri="{FF2B5EF4-FFF2-40B4-BE49-F238E27FC236}">
              <a16:creationId xmlns="" xmlns:a16="http://schemas.microsoft.com/office/drawing/2014/main" id="{00000000-0008-0000-0600-000097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a:extLst>
            <a:ext uri="{FF2B5EF4-FFF2-40B4-BE49-F238E27FC236}">
              <a16:creationId xmlns="" xmlns:a16="http://schemas.microsoft.com/office/drawing/2014/main" id="{00000000-0008-0000-0600-000098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textlink="">
      <xdr:nvSpPr>
        <xdr:cNvPr id="921" name="テキスト ボックス 920">
          <a:extLst>
            <a:ext uri="{FF2B5EF4-FFF2-40B4-BE49-F238E27FC236}">
              <a16:creationId xmlns="" xmlns:a16="http://schemas.microsoft.com/office/drawing/2014/main" id="{00000000-0008-0000-0600-000099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a:extLst>
            <a:ext uri="{FF2B5EF4-FFF2-40B4-BE49-F238E27FC236}">
              <a16:creationId xmlns="" xmlns:a16="http://schemas.microsoft.com/office/drawing/2014/main" id="{00000000-0008-0000-0600-00009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textlink="">
      <xdr:nvSpPr>
        <xdr:cNvPr id="923" name="テキスト ボックス 922">
          <a:extLst>
            <a:ext uri="{FF2B5EF4-FFF2-40B4-BE49-F238E27FC236}">
              <a16:creationId xmlns="" xmlns:a16="http://schemas.microsoft.com/office/drawing/2014/main" id="{00000000-0008-0000-0600-00009B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textlink="">
      <xdr:nvSpPr>
        <xdr:cNvPr id="924" name="前年度繰上充用金グラフ枠">
          <a:extLst>
            <a:ext uri="{FF2B5EF4-FFF2-40B4-BE49-F238E27FC236}">
              <a16:creationId xmlns="" xmlns:a16="http://schemas.microsoft.com/office/drawing/2014/main" id="{00000000-0008-0000-0600-00009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a:extLst>
            <a:ext uri="{FF2B5EF4-FFF2-40B4-BE49-F238E27FC236}">
              <a16:creationId xmlns="" xmlns:a16="http://schemas.microsoft.com/office/drawing/2014/main" id="{00000000-0008-0000-0600-00009D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textlink="">
      <xdr:nvSpPr>
        <xdr:cNvPr id="926" name="前年度繰上充用金最小値テキスト">
          <a:extLst>
            <a:ext uri="{FF2B5EF4-FFF2-40B4-BE49-F238E27FC236}">
              <a16:creationId xmlns="" xmlns:a16="http://schemas.microsoft.com/office/drawing/2014/main" id="{00000000-0008-0000-0600-00009E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a:extLst>
            <a:ext uri="{FF2B5EF4-FFF2-40B4-BE49-F238E27FC236}">
              <a16:creationId xmlns="" xmlns:a16="http://schemas.microsoft.com/office/drawing/2014/main" id="{00000000-0008-0000-0600-00009F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textlink="">
      <xdr:nvSpPr>
        <xdr:cNvPr id="928" name="前年度繰上充用金最大値テキスト">
          <a:extLst>
            <a:ext uri="{FF2B5EF4-FFF2-40B4-BE49-F238E27FC236}">
              <a16:creationId xmlns="" xmlns:a16="http://schemas.microsoft.com/office/drawing/2014/main" id="{00000000-0008-0000-0600-0000A0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a:extLst>
            <a:ext uri="{FF2B5EF4-FFF2-40B4-BE49-F238E27FC236}">
              <a16:creationId xmlns="" xmlns:a16="http://schemas.microsoft.com/office/drawing/2014/main" id="{00000000-0008-0000-0600-0000A1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a:extLst>
            <a:ext uri="{FF2B5EF4-FFF2-40B4-BE49-F238E27FC236}">
              <a16:creationId xmlns="" xmlns:a16="http://schemas.microsoft.com/office/drawing/2014/main" id="{00000000-0008-0000-0600-0000A2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textlink="">
      <xdr:nvSpPr>
        <xdr:cNvPr id="931" name="前年度繰上充用金平均値テキスト">
          <a:extLst>
            <a:ext uri="{FF2B5EF4-FFF2-40B4-BE49-F238E27FC236}">
              <a16:creationId xmlns="" xmlns:a16="http://schemas.microsoft.com/office/drawing/2014/main" id="{00000000-0008-0000-0600-0000A3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textlink="">
      <xdr:nvSpPr>
        <xdr:cNvPr id="932" name="フローチャート: 判断 931">
          <a:extLst>
            <a:ext uri="{FF2B5EF4-FFF2-40B4-BE49-F238E27FC236}">
              <a16:creationId xmlns="" xmlns:a16="http://schemas.microsoft.com/office/drawing/2014/main" id="{00000000-0008-0000-0600-0000A4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a:extLst>
            <a:ext uri="{FF2B5EF4-FFF2-40B4-BE49-F238E27FC236}">
              <a16:creationId xmlns="" xmlns:a16="http://schemas.microsoft.com/office/drawing/2014/main" id="{00000000-0008-0000-0600-0000A5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textlink="">
      <xdr:nvSpPr>
        <xdr:cNvPr id="934" name="フローチャート: 判断 933">
          <a:extLst>
            <a:ext uri="{FF2B5EF4-FFF2-40B4-BE49-F238E27FC236}">
              <a16:creationId xmlns="" xmlns:a16="http://schemas.microsoft.com/office/drawing/2014/main" id="{00000000-0008-0000-0600-0000A6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textlink="">
      <xdr:nvSpPr>
        <xdr:cNvPr id="935" name="テキスト ボックス 934">
          <a:extLst>
            <a:ext uri="{FF2B5EF4-FFF2-40B4-BE49-F238E27FC236}">
              <a16:creationId xmlns="" xmlns:a16="http://schemas.microsoft.com/office/drawing/2014/main" id="{00000000-0008-0000-0600-0000A7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a:extLst>
            <a:ext uri="{FF2B5EF4-FFF2-40B4-BE49-F238E27FC236}">
              <a16:creationId xmlns="" xmlns:a16="http://schemas.microsoft.com/office/drawing/2014/main" id="{00000000-0008-0000-0600-0000A8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textlink="">
      <xdr:nvSpPr>
        <xdr:cNvPr id="937" name="フローチャート: 判断 936">
          <a:extLst>
            <a:ext uri="{FF2B5EF4-FFF2-40B4-BE49-F238E27FC236}">
              <a16:creationId xmlns="" xmlns:a16="http://schemas.microsoft.com/office/drawing/2014/main" id="{00000000-0008-0000-0600-0000A9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textlink="">
      <xdr:nvSpPr>
        <xdr:cNvPr id="938" name="テキスト ボックス 937">
          <a:extLst>
            <a:ext uri="{FF2B5EF4-FFF2-40B4-BE49-F238E27FC236}">
              <a16:creationId xmlns="" xmlns:a16="http://schemas.microsoft.com/office/drawing/2014/main" id="{00000000-0008-0000-0600-0000AA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a:extLst>
            <a:ext uri="{FF2B5EF4-FFF2-40B4-BE49-F238E27FC236}">
              <a16:creationId xmlns="" xmlns:a16="http://schemas.microsoft.com/office/drawing/2014/main" id="{00000000-0008-0000-0600-0000AB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textlink="">
      <xdr:nvSpPr>
        <xdr:cNvPr id="940" name="フローチャート: 判断 939">
          <a:extLst>
            <a:ext uri="{FF2B5EF4-FFF2-40B4-BE49-F238E27FC236}">
              <a16:creationId xmlns="" xmlns:a16="http://schemas.microsoft.com/office/drawing/2014/main" id="{00000000-0008-0000-0600-0000AC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textlink="">
      <xdr:nvSpPr>
        <xdr:cNvPr id="941" name="テキスト ボックス 940">
          <a:extLst>
            <a:ext uri="{FF2B5EF4-FFF2-40B4-BE49-F238E27FC236}">
              <a16:creationId xmlns="" xmlns:a16="http://schemas.microsoft.com/office/drawing/2014/main" id="{00000000-0008-0000-0600-0000AD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textlink="">
      <xdr:nvSpPr>
        <xdr:cNvPr id="942" name="フローチャート: 判断 941">
          <a:extLst>
            <a:ext uri="{FF2B5EF4-FFF2-40B4-BE49-F238E27FC236}">
              <a16:creationId xmlns="" xmlns:a16="http://schemas.microsoft.com/office/drawing/2014/main" id="{00000000-0008-0000-0600-0000AE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textlink="">
      <xdr:nvSpPr>
        <xdr:cNvPr id="943" name="テキスト ボックス 942">
          <a:extLst>
            <a:ext uri="{FF2B5EF4-FFF2-40B4-BE49-F238E27FC236}">
              <a16:creationId xmlns="" xmlns:a16="http://schemas.microsoft.com/office/drawing/2014/main" id="{00000000-0008-0000-0600-0000AF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textlink="">
      <xdr:nvSpPr>
        <xdr:cNvPr id="944" name="テキスト ボックス 943">
          <a:extLst>
            <a:ext uri="{FF2B5EF4-FFF2-40B4-BE49-F238E27FC236}">
              <a16:creationId xmlns="" xmlns:a16="http://schemas.microsoft.com/office/drawing/2014/main" id="{00000000-0008-0000-0600-0000B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textlink="">
      <xdr:nvSpPr>
        <xdr:cNvPr id="945" name="テキスト ボックス 944">
          <a:extLst>
            <a:ext uri="{FF2B5EF4-FFF2-40B4-BE49-F238E27FC236}">
              <a16:creationId xmlns="" xmlns:a16="http://schemas.microsoft.com/office/drawing/2014/main" id="{00000000-0008-0000-0600-0000B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textlink="">
      <xdr:nvSpPr>
        <xdr:cNvPr id="946" name="テキスト ボックス 945">
          <a:extLst>
            <a:ext uri="{FF2B5EF4-FFF2-40B4-BE49-F238E27FC236}">
              <a16:creationId xmlns="" xmlns:a16="http://schemas.microsoft.com/office/drawing/2014/main" id="{00000000-0008-0000-0600-0000B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textlink="">
      <xdr:nvSpPr>
        <xdr:cNvPr id="947" name="テキスト ボックス 946">
          <a:extLst>
            <a:ext uri="{FF2B5EF4-FFF2-40B4-BE49-F238E27FC236}">
              <a16:creationId xmlns="" xmlns:a16="http://schemas.microsoft.com/office/drawing/2014/main" id="{00000000-0008-0000-0600-0000B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textlink="">
      <xdr:nvSpPr>
        <xdr:cNvPr id="948" name="テキスト ボックス 947">
          <a:extLst>
            <a:ext uri="{FF2B5EF4-FFF2-40B4-BE49-F238E27FC236}">
              <a16:creationId xmlns="" xmlns:a16="http://schemas.microsoft.com/office/drawing/2014/main" id="{00000000-0008-0000-0600-0000B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textlink="">
      <xdr:nvSpPr>
        <xdr:cNvPr id="949" name="楕円 948">
          <a:extLst>
            <a:ext uri="{FF2B5EF4-FFF2-40B4-BE49-F238E27FC236}">
              <a16:creationId xmlns="" xmlns:a16="http://schemas.microsoft.com/office/drawing/2014/main" id="{00000000-0008-0000-0600-0000B5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textlink="">
      <xdr:nvSpPr>
        <xdr:cNvPr id="950" name="前年度繰上充用金該当値テキスト">
          <a:extLst>
            <a:ext uri="{FF2B5EF4-FFF2-40B4-BE49-F238E27FC236}">
              <a16:creationId xmlns="" xmlns:a16="http://schemas.microsoft.com/office/drawing/2014/main" id="{00000000-0008-0000-0600-0000B6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textlink="">
      <xdr:nvSpPr>
        <xdr:cNvPr id="951" name="楕円 950">
          <a:extLst>
            <a:ext uri="{FF2B5EF4-FFF2-40B4-BE49-F238E27FC236}">
              <a16:creationId xmlns="" xmlns:a16="http://schemas.microsoft.com/office/drawing/2014/main" id="{00000000-0008-0000-0600-0000B7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textlink="">
      <xdr:nvSpPr>
        <xdr:cNvPr id="952" name="テキスト ボックス 951">
          <a:extLst>
            <a:ext uri="{FF2B5EF4-FFF2-40B4-BE49-F238E27FC236}">
              <a16:creationId xmlns="" xmlns:a16="http://schemas.microsoft.com/office/drawing/2014/main" id="{00000000-0008-0000-0600-0000B8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textlink="">
      <xdr:nvSpPr>
        <xdr:cNvPr id="953" name="楕円 952">
          <a:extLst>
            <a:ext uri="{FF2B5EF4-FFF2-40B4-BE49-F238E27FC236}">
              <a16:creationId xmlns="" xmlns:a16="http://schemas.microsoft.com/office/drawing/2014/main" id="{00000000-0008-0000-0600-0000B9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textlink="">
      <xdr:nvSpPr>
        <xdr:cNvPr id="954" name="テキスト ボックス 953">
          <a:extLst>
            <a:ext uri="{FF2B5EF4-FFF2-40B4-BE49-F238E27FC236}">
              <a16:creationId xmlns="" xmlns:a16="http://schemas.microsoft.com/office/drawing/2014/main" id="{00000000-0008-0000-0600-0000BA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textlink="">
      <xdr:nvSpPr>
        <xdr:cNvPr id="955" name="楕円 954">
          <a:extLst>
            <a:ext uri="{FF2B5EF4-FFF2-40B4-BE49-F238E27FC236}">
              <a16:creationId xmlns="" xmlns:a16="http://schemas.microsoft.com/office/drawing/2014/main" id="{00000000-0008-0000-0600-0000BB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textlink="">
      <xdr:nvSpPr>
        <xdr:cNvPr id="956" name="テキスト ボックス 955">
          <a:extLst>
            <a:ext uri="{FF2B5EF4-FFF2-40B4-BE49-F238E27FC236}">
              <a16:creationId xmlns="" xmlns:a16="http://schemas.microsoft.com/office/drawing/2014/main" id="{00000000-0008-0000-0600-0000BC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textlink="">
      <xdr:nvSpPr>
        <xdr:cNvPr id="957" name="楕円 956">
          <a:extLst>
            <a:ext uri="{FF2B5EF4-FFF2-40B4-BE49-F238E27FC236}">
              <a16:creationId xmlns="" xmlns:a16="http://schemas.microsoft.com/office/drawing/2014/main" id="{00000000-0008-0000-0600-0000BD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textlink="">
      <xdr:nvSpPr>
        <xdr:cNvPr id="958" name="テキスト ボックス 957">
          <a:extLst>
            <a:ext uri="{FF2B5EF4-FFF2-40B4-BE49-F238E27FC236}">
              <a16:creationId xmlns="" xmlns:a16="http://schemas.microsoft.com/office/drawing/2014/main" id="{00000000-0008-0000-0600-0000BE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textlink="">
      <xdr:nvSpPr>
        <xdr:cNvPr id="959" name="正方形/長方形 958">
          <a:extLst>
            <a:ext uri="{FF2B5EF4-FFF2-40B4-BE49-F238E27FC236}">
              <a16:creationId xmlns="" xmlns:a16="http://schemas.microsoft.com/office/drawing/2014/main" id="{00000000-0008-0000-0600-0000B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textlink="">
      <xdr:nvSpPr>
        <xdr:cNvPr id="960" name="正方形/長方形 959">
          <a:extLst>
            <a:ext uri="{FF2B5EF4-FFF2-40B4-BE49-F238E27FC236}">
              <a16:creationId xmlns="" xmlns:a16="http://schemas.microsoft.com/office/drawing/2014/main" id="{00000000-0008-0000-0600-0000C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textlink="" fLocksText="0">
      <xdr:nvSpPr>
        <xdr:cNvPr id="961" name="テキスト ボックス 960">
          <a:extLst>
            <a:ext uri="{FF2B5EF4-FFF2-40B4-BE49-F238E27FC236}">
              <a16:creationId xmlns="" xmlns:a16="http://schemas.microsoft.com/office/drawing/2014/main" id="{00000000-0008-0000-0600-0000C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670,807</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89,754</a:t>
          </a:r>
          <a:r>
            <a:rPr kumimoji="1" lang="ja-JP" altLang="en-US" sz="1300">
              <a:latin typeface="ＭＳ Ｐゴシック" panose="020B0600070205080204" pitchFamily="50" charset="-128"/>
              <a:ea typeface="ＭＳ Ｐゴシック" panose="020B0600070205080204" pitchFamily="50" charset="-128"/>
            </a:rPr>
            <a:t>円となっている。類似団体平均と比べると低い水準である。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53,521</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38,337</a:t>
          </a:r>
          <a:r>
            <a:rPr kumimoji="1" lang="ja-JP" altLang="en-US" sz="1300">
              <a:latin typeface="ＭＳ Ｐゴシック" panose="020B0600070205080204" pitchFamily="50" charset="-128"/>
              <a:ea typeface="ＭＳ Ｐゴシック" panose="020B0600070205080204" pitchFamily="50" charset="-128"/>
            </a:rPr>
            <a:t>円の大幅減となっている。有明生活環境施設組合負担金の減が主な要因である。類似団体平均と比べると低い水準である。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76,354</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1,716</a:t>
          </a:r>
          <a:r>
            <a:rPr kumimoji="1" lang="ja-JP" altLang="en-US" sz="1300">
              <a:latin typeface="ＭＳ Ｐゴシック" panose="020B0600070205080204" pitchFamily="50" charset="-128"/>
              <a:ea typeface="ＭＳ Ｐゴシック" panose="020B0600070205080204" pitchFamily="50" charset="-128"/>
            </a:rPr>
            <a:t>円減少している。これは新型コロナウイルスワクチン接種委託料の減が主な要因である。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150,537</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20,104</a:t>
          </a:r>
          <a:r>
            <a:rPr kumimoji="1" lang="ja-JP" altLang="en-US" sz="1300">
              <a:latin typeface="ＭＳ Ｐゴシック" panose="020B0600070205080204" pitchFamily="50" charset="-128"/>
              <a:ea typeface="ＭＳ Ｐゴシック" panose="020B0600070205080204" pitchFamily="50" charset="-128"/>
            </a:rPr>
            <a:t>円増加している。これは統合小学校建設事業や保育所等整備事業費補助金の増が主な要因である。類似団体平均を上回っているため、事業費の抑制に努める。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47,339</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4,252</a:t>
          </a:r>
          <a:r>
            <a:rPr kumimoji="1" lang="ja-JP" altLang="en-US" sz="1300">
              <a:latin typeface="ＭＳ Ｐゴシック" panose="020B0600070205080204" pitchFamily="50" charset="-128"/>
              <a:ea typeface="ＭＳ Ｐゴシック" panose="020B0600070205080204" pitchFamily="50" charset="-128"/>
            </a:rPr>
            <a:t>円増加しているが、類似団体平均と比べると低い水準である。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136,671</a:t>
          </a:r>
          <a:r>
            <a:rPr kumimoji="1" lang="ja-JP" altLang="en-US" sz="1300">
              <a:latin typeface="ＭＳ Ｐゴシック" panose="020B0600070205080204" pitchFamily="50" charset="-128"/>
              <a:ea typeface="ＭＳ Ｐゴシック" panose="020B0600070205080204" pitchFamily="50" charset="-128"/>
            </a:rPr>
            <a:t>円となっており、前年度より減少しているが、類似団体平均を上回っている。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福岡県みやま市</a:t>
          </a:r>
        </a:p>
      </xdr:txBody>
    </xdr:sp>
    <xdr:clientData/>
  </xdr:twoCellAnchor>
  <xdr:twoCellAnchor>
    <xdr:from>
      <xdr:col>85</xdr:col>
      <xdr:colOff>63500</xdr:colOff>
      <xdr:row>1</xdr:row>
      <xdr:rowOff>19050</xdr:rowOff>
    </xdr:from>
    <xdr:to>
      <xdr:col>99</xdr:col>
      <xdr:colOff>57150</xdr:colOff>
      <xdr:row>4</xdr:row>
      <xdr:rowOff>63500</xdr:rowOff>
    </xdr:to>
    <xdr:sp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35,481
35,210
105.21
24,629,045
23,800,896
680,020
10,847,359
27,088,790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74740</xdr:rowOff>
    </xdr:from>
    <xdr:to>
      <xdr:col>24</xdr:col>
      <xdr:colOff>63500</xdr:colOff>
      <xdr:row>36</xdr:row>
      <xdr:rowOff>81788</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flipV="1">
          <a:off x="3797300" y="6246940"/>
          <a:ext cx="8382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112730</xdr:rowOff>
    </xdr:from>
    <xdr:ext cx="469744" cy="259045"/>
    <xdr:sp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5942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81788</xdr:rowOff>
    </xdr:from>
    <xdr:to>
      <xdr:col>19</xdr:col>
      <xdr:colOff>177800</xdr:colOff>
      <xdr:row>36</xdr:row>
      <xdr:rowOff>87313</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flipV="1">
          <a:off x="2908300" y="6253988"/>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73978</xdr:rowOff>
    </xdr:from>
    <xdr:to>
      <xdr:col>15</xdr:col>
      <xdr:colOff>50800</xdr:colOff>
      <xdr:row>36</xdr:row>
      <xdr:rowOff>87313</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a:off x="2019300" y="6246178"/>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textlink="">
      <xdr:nvSpPr>
        <xdr:cNvPr id="68" name="フローチャート: 判断 67">
          <a:extLst>
            <a:ext uri="{FF2B5EF4-FFF2-40B4-BE49-F238E27FC236}">
              <a16:creationId xmlns=""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72343</xdr:rowOff>
    </xdr:from>
    <xdr:ext cx="469744" cy="259045"/>
    <xdr:sp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73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72453</xdr:rowOff>
    </xdr:from>
    <xdr:to>
      <xdr:col>10</xdr:col>
      <xdr:colOff>114300</xdr:colOff>
      <xdr:row>36</xdr:row>
      <xdr:rowOff>73978</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a:off x="1130300" y="6244653"/>
          <a:ext cx="889000" cy="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32910</xdr:rowOff>
    </xdr:from>
    <xdr:ext cx="469744" cy="259045"/>
    <xdr:sp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84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27957</xdr:rowOff>
    </xdr:from>
    <xdr:ext cx="469744" cy="259045"/>
    <xdr:sp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95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23940</xdr:rowOff>
    </xdr:from>
    <xdr:to>
      <xdr:col>24</xdr:col>
      <xdr:colOff>114300</xdr:colOff>
      <xdr:row>36</xdr:row>
      <xdr:rowOff>125540</xdr:rowOff>
    </xdr:to>
    <xdr:sp textlink="">
      <xdr:nvSpPr>
        <xdr:cNvPr id="80" name="楕円 79">
          <a:extLst>
            <a:ext uri="{FF2B5EF4-FFF2-40B4-BE49-F238E27FC236}">
              <a16:creationId xmlns="" xmlns:a16="http://schemas.microsoft.com/office/drawing/2014/main" id="{00000000-0008-0000-0700-000050000000}"/>
            </a:ext>
          </a:extLst>
        </xdr:cNvPr>
        <xdr:cNvSpPr/>
      </xdr:nvSpPr>
      <xdr:spPr>
        <a:xfrm>
          <a:off x="4584700" y="619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2367</xdr:rowOff>
    </xdr:from>
    <xdr:ext cx="469744" cy="259045"/>
    <xdr:sp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617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30988</xdr:rowOff>
    </xdr:from>
    <xdr:to>
      <xdr:col>20</xdr:col>
      <xdr:colOff>38100</xdr:colOff>
      <xdr:row>36</xdr:row>
      <xdr:rowOff>132588</xdr:rowOff>
    </xdr:to>
    <xdr:sp textlink="">
      <xdr:nvSpPr>
        <xdr:cNvPr id="82" name="楕円 81">
          <a:extLst>
            <a:ext uri="{FF2B5EF4-FFF2-40B4-BE49-F238E27FC236}">
              <a16:creationId xmlns="" xmlns:a16="http://schemas.microsoft.com/office/drawing/2014/main" id="{00000000-0008-0000-0700-000052000000}"/>
            </a:ext>
          </a:extLst>
        </xdr:cNvPr>
        <xdr:cNvSpPr/>
      </xdr:nvSpPr>
      <xdr:spPr>
        <a:xfrm>
          <a:off x="3746500" y="620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123715</xdr:rowOff>
    </xdr:from>
    <xdr:ext cx="469744" cy="259045"/>
    <xdr:sp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62428" y="629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36513</xdr:rowOff>
    </xdr:from>
    <xdr:to>
      <xdr:col>15</xdr:col>
      <xdr:colOff>101600</xdr:colOff>
      <xdr:row>36</xdr:row>
      <xdr:rowOff>138113</xdr:rowOff>
    </xdr:to>
    <xdr:sp textlink="">
      <xdr:nvSpPr>
        <xdr:cNvPr id="84" name="楕円 83">
          <a:extLst>
            <a:ext uri="{FF2B5EF4-FFF2-40B4-BE49-F238E27FC236}">
              <a16:creationId xmlns="" xmlns:a16="http://schemas.microsoft.com/office/drawing/2014/main" id="{00000000-0008-0000-0700-000054000000}"/>
            </a:ext>
          </a:extLst>
        </xdr:cNvPr>
        <xdr:cNvSpPr/>
      </xdr:nvSpPr>
      <xdr:spPr>
        <a:xfrm>
          <a:off x="2857500" y="620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129240</xdr:rowOff>
    </xdr:from>
    <xdr:ext cx="469744" cy="259045"/>
    <xdr:sp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73428" y="6301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23178</xdr:rowOff>
    </xdr:from>
    <xdr:to>
      <xdr:col>10</xdr:col>
      <xdr:colOff>165100</xdr:colOff>
      <xdr:row>36</xdr:row>
      <xdr:rowOff>124778</xdr:rowOff>
    </xdr:to>
    <xdr:sp textlink="">
      <xdr:nvSpPr>
        <xdr:cNvPr id="86" name="楕円 85">
          <a:extLst>
            <a:ext uri="{FF2B5EF4-FFF2-40B4-BE49-F238E27FC236}">
              <a16:creationId xmlns="" xmlns:a16="http://schemas.microsoft.com/office/drawing/2014/main" id="{00000000-0008-0000-0700-000056000000}"/>
            </a:ext>
          </a:extLst>
        </xdr:cNvPr>
        <xdr:cNvSpPr/>
      </xdr:nvSpPr>
      <xdr:spPr>
        <a:xfrm>
          <a:off x="1968500" y="6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115905</xdr:rowOff>
    </xdr:from>
    <xdr:ext cx="469744" cy="259045"/>
    <xdr:sp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84428" y="6288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21653</xdr:rowOff>
    </xdr:from>
    <xdr:to>
      <xdr:col>6</xdr:col>
      <xdr:colOff>38100</xdr:colOff>
      <xdr:row>36</xdr:row>
      <xdr:rowOff>123253</xdr:rowOff>
    </xdr:to>
    <xdr:sp textlink="">
      <xdr:nvSpPr>
        <xdr:cNvPr id="88" name="楕円 87">
          <a:extLst>
            <a:ext uri="{FF2B5EF4-FFF2-40B4-BE49-F238E27FC236}">
              <a16:creationId xmlns="" xmlns:a16="http://schemas.microsoft.com/office/drawing/2014/main" id="{00000000-0008-0000-0700-000058000000}"/>
            </a:ext>
          </a:extLst>
        </xdr:cNvPr>
        <xdr:cNvSpPr/>
      </xdr:nvSpPr>
      <xdr:spPr>
        <a:xfrm>
          <a:off x="1079500" y="619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114380</xdr:rowOff>
    </xdr:from>
    <xdr:ext cx="469744" cy="259045"/>
    <xdr:sp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95428" y="6286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textlink="">
      <xdr:nvSpPr>
        <xdr:cNvPr id="111" name="テキスト ボックス 110">
          <a:extLst>
            <a:ext uri="{FF2B5EF4-FFF2-40B4-BE49-F238E27FC236}">
              <a16:creationId xmlns=""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textlink="">
      <xdr:nvSpPr>
        <xdr:cNvPr id="113" name="テキスト ボックス 112">
          <a:extLst>
            <a:ext uri="{FF2B5EF4-FFF2-40B4-BE49-F238E27FC236}">
              <a16:creationId xmlns=""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textlink="">
      <xdr:nvSpPr>
        <xdr:cNvPr id="114" name="総務費グラフ枠">
          <a:extLst>
            <a:ext uri="{FF2B5EF4-FFF2-40B4-BE49-F238E27FC236}">
              <a16:creationId xmlns=""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textlink="">
      <xdr:nvSpPr>
        <xdr:cNvPr id="116" name="総務費最小値テキスト">
          <a:extLst>
            <a:ext uri="{FF2B5EF4-FFF2-40B4-BE49-F238E27FC236}">
              <a16:creationId xmlns=""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textlink="">
      <xdr:nvSpPr>
        <xdr:cNvPr id="118" name="総務費最大値テキスト">
          <a:extLst>
            <a:ext uri="{FF2B5EF4-FFF2-40B4-BE49-F238E27FC236}">
              <a16:creationId xmlns=""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17780</xdr:rowOff>
    </xdr:from>
    <xdr:to>
      <xdr:col>24</xdr:col>
      <xdr:colOff>63500</xdr:colOff>
      <xdr:row>59</xdr:row>
      <xdr:rowOff>19871</xdr:rowOff>
    </xdr:to>
    <xdr:cxnSp macro="">
      <xdr:nvCxnSpPr>
        <xdr:cNvPr id="120" name="直線コネクタ 119">
          <a:extLst>
            <a:ext uri="{FF2B5EF4-FFF2-40B4-BE49-F238E27FC236}">
              <a16:creationId xmlns="" xmlns:a16="http://schemas.microsoft.com/office/drawing/2014/main" id="{00000000-0008-0000-0700-000078000000}"/>
            </a:ext>
          </a:extLst>
        </xdr:cNvPr>
        <xdr:cNvCxnSpPr/>
      </xdr:nvCxnSpPr>
      <xdr:spPr>
        <a:xfrm flipV="1">
          <a:off x="3797300" y="10133330"/>
          <a:ext cx="838200" cy="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textlink="">
      <xdr:nvSpPr>
        <xdr:cNvPr id="121" name="総務費平均値テキスト">
          <a:extLst>
            <a:ext uri="{FF2B5EF4-FFF2-40B4-BE49-F238E27FC236}">
              <a16:creationId xmlns="" xmlns:a16="http://schemas.microsoft.com/office/drawing/2014/main" id="{00000000-0008-0000-0700-000079000000}"/>
            </a:ext>
          </a:extLst>
        </xdr:cNvPr>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textlink="">
      <xdr:nvSpPr>
        <xdr:cNvPr id="122" name="フローチャート: 判断 121">
          <a:extLst>
            <a:ext uri="{FF2B5EF4-FFF2-40B4-BE49-F238E27FC236}">
              <a16:creationId xmlns=""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58413</xdr:rowOff>
    </xdr:from>
    <xdr:to>
      <xdr:col>19</xdr:col>
      <xdr:colOff>177800</xdr:colOff>
      <xdr:row>59</xdr:row>
      <xdr:rowOff>19871</xdr:rowOff>
    </xdr:to>
    <xdr:cxnSp macro="">
      <xdr:nvCxnSpPr>
        <xdr:cNvPr id="123" name="直線コネクタ 122">
          <a:extLst>
            <a:ext uri="{FF2B5EF4-FFF2-40B4-BE49-F238E27FC236}">
              <a16:creationId xmlns="" xmlns:a16="http://schemas.microsoft.com/office/drawing/2014/main" id="{00000000-0008-0000-0700-00007B000000}"/>
            </a:ext>
          </a:extLst>
        </xdr:cNvPr>
        <xdr:cNvCxnSpPr/>
      </xdr:nvCxnSpPr>
      <xdr:spPr>
        <a:xfrm>
          <a:off x="2908300" y="10002513"/>
          <a:ext cx="889000" cy="13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textlink="">
      <xdr:nvSpPr>
        <xdr:cNvPr id="124" name="フローチャート: 判断 123">
          <a:extLst>
            <a:ext uri="{FF2B5EF4-FFF2-40B4-BE49-F238E27FC236}">
              <a16:creationId xmlns=""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textlink="">
      <xdr:nvSpPr>
        <xdr:cNvPr id="125" name="テキスト ボックス 124">
          <a:extLst>
            <a:ext uri="{FF2B5EF4-FFF2-40B4-BE49-F238E27FC236}">
              <a16:creationId xmlns="" xmlns:a16="http://schemas.microsoft.com/office/drawing/2014/main" id="{00000000-0008-0000-0700-00007D000000}"/>
            </a:ext>
          </a:extLst>
        </xdr:cNvPr>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58413</xdr:rowOff>
    </xdr:from>
    <xdr:to>
      <xdr:col>15</xdr:col>
      <xdr:colOff>50800</xdr:colOff>
      <xdr:row>59</xdr:row>
      <xdr:rowOff>25822</xdr:rowOff>
    </xdr:to>
    <xdr:cxnSp macro="">
      <xdr:nvCxnSpPr>
        <xdr:cNvPr id="126" name="直線コネクタ 125">
          <a:extLst>
            <a:ext uri="{FF2B5EF4-FFF2-40B4-BE49-F238E27FC236}">
              <a16:creationId xmlns="" xmlns:a16="http://schemas.microsoft.com/office/drawing/2014/main" id="{00000000-0008-0000-0700-00007E000000}"/>
            </a:ext>
          </a:extLst>
        </xdr:cNvPr>
        <xdr:cNvCxnSpPr/>
      </xdr:nvCxnSpPr>
      <xdr:spPr>
        <a:xfrm flipV="1">
          <a:off x="2019300" y="10002513"/>
          <a:ext cx="889000" cy="13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textlink="">
      <xdr:nvSpPr>
        <xdr:cNvPr id="127" name="フローチャート: 判断 126">
          <a:extLst>
            <a:ext uri="{FF2B5EF4-FFF2-40B4-BE49-F238E27FC236}">
              <a16:creationId xmlns=""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textlink="">
      <xdr:nvSpPr>
        <xdr:cNvPr id="128" name="テキスト ボックス 127">
          <a:extLst>
            <a:ext uri="{FF2B5EF4-FFF2-40B4-BE49-F238E27FC236}">
              <a16:creationId xmlns="" xmlns:a16="http://schemas.microsoft.com/office/drawing/2014/main" id="{00000000-0008-0000-0700-000080000000}"/>
            </a:ext>
          </a:extLst>
        </xdr:cNvPr>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24231</xdr:rowOff>
    </xdr:from>
    <xdr:to>
      <xdr:col>10</xdr:col>
      <xdr:colOff>114300</xdr:colOff>
      <xdr:row>59</xdr:row>
      <xdr:rowOff>25822</xdr:rowOff>
    </xdr:to>
    <xdr:cxnSp macro="">
      <xdr:nvCxnSpPr>
        <xdr:cNvPr id="129" name="直線コネクタ 128">
          <a:extLst>
            <a:ext uri="{FF2B5EF4-FFF2-40B4-BE49-F238E27FC236}">
              <a16:creationId xmlns="" xmlns:a16="http://schemas.microsoft.com/office/drawing/2014/main" id="{00000000-0008-0000-0700-000081000000}"/>
            </a:ext>
          </a:extLst>
        </xdr:cNvPr>
        <xdr:cNvCxnSpPr/>
      </xdr:nvCxnSpPr>
      <xdr:spPr>
        <a:xfrm>
          <a:off x="1130300" y="10139781"/>
          <a:ext cx="889000" cy="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textlink="">
      <xdr:nvSpPr>
        <xdr:cNvPr id="130" name="フローチャート: 判断 129">
          <a:extLst>
            <a:ext uri="{FF2B5EF4-FFF2-40B4-BE49-F238E27FC236}">
              <a16:creationId xmlns=""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55610</xdr:rowOff>
    </xdr:from>
    <xdr:ext cx="599010" cy="259045"/>
    <xdr:sp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1719795" y="982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textlink="">
      <xdr:nvSpPr>
        <xdr:cNvPr id="132" name="フローチャート: 判断 131">
          <a:extLst>
            <a:ext uri="{FF2B5EF4-FFF2-40B4-BE49-F238E27FC236}">
              <a16:creationId xmlns=""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68957</xdr:rowOff>
    </xdr:from>
    <xdr:ext cx="534377" cy="259045"/>
    <xdr:sp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863111" y="984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138430</xdr:rowOff>
    </xdr:from>
    <xdr:to>
      <xdr:col>24</xdr:col>
      <xdr:colOff>114300</xdr:colOff>
      <xdr:row>59</xdr:row>
      <xdr:rowOff>68580</xdr:rowOff>
    </xdr:to>
    <xdr:sp textlink="">
      <xdr:nvSpPr>
        <xdr:cNvPr id="139" name="楕円 138">
          <a:extLst>
            <a:ext uri="{FF2B5EF4-FFF2-40B4-BE49-F238E27FC236}">
              <a16:creationId xmlns="" xmlns:a16="http://schemas.microsoft.com/office/drawing/2014/main" id="{00000000-0008-0000-0700-00008B000000}"/>
            </a:ext>
          </a:extLst>
        </xdr:cNvPr>
        <xdr:cNvSpPr/>
      </xdr:nvSpPr>
      <xdr:spPr>
        <a:xfrm>
          <a:off x="4584700" y="1008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54798</xdr:rowOff>
    </xdr:from>
    <xdr:ext cx="534377" cy="259045"/>
    <xdr:sp textlink="">
      <xdr:nvSpPr>
        <xdr:cNvPr id="140" name="総務費該当値テキスト">
          <a:extLst>
            <a:ext uri="{FF2B5EF4-FFF2-40B4-BE49-F238E27FC236}">
              <a16:creationId xmlns="" xmlns:a16="http://schemas.microsoft.com/office/drawing/2014/main" id="{00000000-0008-0000-0700-00008C000000}"/>
            </a:ext>
          </a:extLst>
        </xdr:cNvPr>
        <xdr:cNvSpPr txBox="1"/>
      </xdr:nvSpPr>
      <xdr:spPr>
        <a:xfrm>
          <a:off x="4686300" y="99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140521</xdr:rowOff>
    </xdr:from>
    <xdr:to>
      <xdr:col>20</xdr:col>
      <xdr:colOff>38100</xdr:colOff>
      <xdr:row>59</xdr:row>
      <xdr:rowOff>70671</xdr:rowOff>
    </xdr:to>
    <xdr:sp textlink="">
      <xdr:nvSpPr>
        <xdr:cNvPr id="141" name="楕円 140">
          <a:extLst>
            <a:ext uri="{FF2B5EF4-FFF2-40B4-BE49-F238E27FC236}">
              <a16:creationId xmlns="" xmlns:a16="http://schemas.microsoft.com/office/drawing/2014/main" id="{00000000-0008-0000-0700-00008D000000}"/>
            </a:ext>
          </a:extLst>
        </xdr:cNvPr>
        <xdr:cNvSpPr/>
      </xdr:nvSpPr>
      <xdr:spPr>
        <a:xfrm>
          <a:off x="3746500" y="1008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61798</xdr:rowOff>
    </xdr:from>
    <xdr:ext cx="534377" cy="259045"/>
    <xdr:sp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3530111" y="1017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7613</xdr:rowOff>
    </xdr:from>
    <xdr:to>
      <xdr:col>15</xdr:col>
      <xdr:colOff>101600</xdr:colOff>
      <xdr:row>58</xdr:row>
      <xdr:rowOff>109213</xdr:rowOff>
    </xdr:to>
    <xdr:sp textlink="">
      <xdr:nvSpPr>
        <xdr:cNvPr id="143" name="楕円 142">
          <a:extLst>
            <a:ext uri="{FF2B5EF4-FFF2-40B4-BE49-F238E27FC236}">
              <a16:creationId xmlns="" xmlns:a16="http://schemas.microsoft.com/office/drawing/2014/main" id="{00000000-0008-0000-0700-00008F000000}"/>
            </a:ext>
          </a:extLst>
        </xdr:cNvPr>
        <xdr:cNvSpPr/>
      </xdr:nvSpPr>
      <xdr:spPr>
        <a:xfrm>
          <a:off x="2857500" y="995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100340</xdr:rowOff>
    </xdr:from>
    <xdr:ext cx="599010" cy="259045"/>
    <xdr:sp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2608795" y="10044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146472</xdr:rowOff>
    </xdr:from>
    <xdr:to>
      <xdr:col>10</xdr:col>
      <xdr:colOff>165100</xdr:colOff>
      <xdr:row>59</xdr:row>
      <xdr:rowOff>76622</xdr:rowOff>
    </xdr:to>
    <xdr:sp textlink="">
      <xdr:nvSpPr>
        <xdr:cNvPr id="145" name="楕円 144">
          <a:extLst>
            <a:ext uri="{FF2B5EF4-FFF2-40B4-BE49-F238E27FC236}">
              <a16:creationId xmlns="" xmlns:a16="http://schemas.microsoft.com/office/drawing/2014/main" id="{00000000-0008-0000-0700-000091000000}"/>
            </a:ext>
          </a:extLst>
        </xdr:cNvPr>
        <xdr:cNvSpPr/>
      </xdr:nvSpPr>
      <xdr:spPr>
        <a:xfrm>
          <a:off x="1968500" y="1009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67749</xdr:rowOff>
    </xdr:from>
    <xdr:ext cx="534377" cy="259045"/>
    <xdr:sp textlink="">
      <xdr:nvSpPr>
        <xdr:cNvPr id="146" name="テキスト ボックス 145">
          <a:extLst>
            <a:ext uri="{FF2B5EF4-FFF2-40B4-BE49-F238E27FC236}">
              <a16:creationId xmlns="" xmlns:a16="http://schemas.microsoft.com/office/drawing/2014/main" id="{00000000-0008-0000-0700-000092000000}"/>
            </a:ext>
          </a:extLst>
        </xdr:cNvPr>
        <xdr:cNvSpPr txBox="1"/>
      </xdr:nvSpPr>
      <xdr:spPr>
        <a:xfrm>
          <a:off x="1752111" y="1018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144881</xdr:rowOff>
    </xdr:from>
    <xdr:to>
      <xdr:col>6</xdr:col>
      <xdr:colOff>38100</xdr:colOff>
      <xdr:row>59</xdr:row>
      <xdr:rowOff>75031</xdr:rowOff>
    </xdr:to>
    <xdr:sp textlink="">
      <xdr:nvSpPr>
        <xdr:cNvPr id="147" name="楕円 146">
          <a:extLst>
            <a:ext uri="{FF2B5EF4-FFF2-40B4-BE49-F238E27FC236}">
              <a16:creationId xmlns="" xmlns:a16="http://schemas.microsoft.com/office/drawing/2014/main" id="{00000000-0008-0000-0700-000093000000}"/>
            </a:ext>
          </a:extLst>
        </xdr:cNvPr>
        <xdr:cNvSpPr/>
      </xdr:nvSpPr>
      <xdr:spPr>
        <a:xfrm>
          <a:off x="1079500" y="1008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66158</xdr:rowOff>
    </xdr:from>
    <xdr:ext cx="534377" cy="259045"/>
    <xdr:sp textlink="">
      <xdr:nvSpPr>
        <xdr:cNvPr id="148" name="テキスト ボックス 147">
          <a:extLst>
            <a:ext uri="{FF2B5EF4-FFF2-40B4-BE49-F238E27FC236}">
              <a16:creationId xmlns="" xmlns:a16="http://schemas.microsoft.com/office/drawing/2014/main" id="{00000000-0008-0000-0700-000094000000}"/>
            </a:ext>
          </a:extLst>
        </xdr:cNvPr>
        <xdr:cNvSpPr txBox="1"/>
      </xdr:nvSpPr>
      <xdr:spPr>
        <a:xfrm>
          <a:off x="863111" y="1018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textlink="">
      <xdr:nvSpPr>
        <xdr:cNvPr id="155" name="正方形/長方形 154">
          <a:extLst>
            <a:ext uri="{FF2B5EF4-FFF2-40B4-BE49-F238E27FC236}">
              <a16:creationId xmlns=""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textlink="">
      <xdr:nvSpPr>
        <xdr:cNvPr id="156" name="正方形/長方形 155">
          <a:extLst>
            <a:ext uri="{FF2B5EF4-FFF2-40B4-BE49-F238E27FC236}">
              <a16:creationId xmlns=""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textlink="">
      <xdr:nvSpPr>
        <xdr:cNvPr id="170" name="民生費グラフ枠">
          <a:extLst>
            <a:ext uri="{FF2B5EF4-FFF2-40B4-BE49-F238E27FC236}">
              <a16:creationId xmlns=""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textlink="">
      <xdr:nvSpPr>
        <xdr:cNvPr id="172" name="民生費最小値テキスト">
          <a:extLst>
            <a:ext uri="{FF2B5EF4-FFF2-40B4-BE49-F238E27FC236}">
              <a16:creationId xmlns=""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textlink="">
      <xdr:nvSpPr>
        <xdr:cNvPr id="174" name="民生費最大値テキスト">
          <a:extLst>
            <a:ext uri="{FF2B5EF4-FFF2-40B4-BE49-F238E27FC236}">
              <a16:creationId xmlns=""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70384</xdr:rowOff>
    </xdr:from>
    <xdr:to>
      <xdr:col>24</xdr:col>
      <xdr:colOff>63500</xdr:colOff>
      <xdr:row>75</xdr:row>
      <xdr:rowOff>124004</xdr:rowOff>
    </xdr:to>
    <xdr:cxnSp macro="">
      <xdr:nvCxnSpPr>
        <xdr:cNvPr id="176" name="直線コネクタ 175">
          <a:extLst>
            <a:ext uri="{FF2B5EF4-FFF2-40B4-BE49-F238E27FC236}">
              <a16:creationId xmlns="" xmlns:a16="http://schemas.microsoft.com/office/drawing/2014/main" id="{00000000-0008-0000-0700-0000B0000000}"/>
            </a:ext>
          </a:extLst>
        </xdr:cNvPr>
        <xdr:cNvCxnSpPr/>
      </xdr:nvCxnSpPr>
      <xdr:spPr>
        <a:xfrm flipV="1">
          <a:off x="3797300" y="12929134"/>
          <a:ext cx="838200" cy="5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textlink="">
      <xdr:nvSpPr>
        <xdr:cNvPr id="177" name="民生費平均値テキスト">
          <a:extLst>
            <a:ext uri="{FF2B5EF4-FFF2-40B4-BE49-F238E27FC236}">
              <a16:creationId xmlns="" xmlns:a16="http://schemas.microsoft.com/office/drawing/2014/main" id="{00000000-0008-0000-0700-0000B1000000}"/>
            </a:ext>
          </a:extLst>
        </xdr:cNvPr>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textlink="">
      <xdr:nvSpPr>
        <xdr:cNvPr id="178" name="フローチャート: 判断 177">
          <a:extLst>
            <a:ext uri="{FF2B5EF4-FFF2-40B4-BE49-F238E27FC236}">
              <a16:creationId xmlns=""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124004</xdr:rowOff>
    </xdr:from>
    <xdr:to>
      <xdr:col>19</xdr:col>
      <xdr:colOff>177800</xdr:colOff>
      <xdr:row>76</xdr:row>
      <xdr:rowOff>46898</xdr:rowOff>
    </xdr:to>
    <xdr:cxnSp macro="">
      <xdr:nvCxnSpPr>
        <xdr:cNvPr id="179" name="直線コネクタ 178">
          <a:extLst>
            <a:ext uri="{FF2B5EF4-FFF2-40B4-BE49-F238E27FC236}">
              <a16:creationId xmlns="" xmlns:a16="http://schemas.microsoft.com/office/drawing/2014/main" id="{00000000-0008-0000-0700-0000B3000000}"/>
            </a:ext>
          </a:extLst>
        </xdr:cNvPr>
        <xdr:cNvCxnSpPr/>
      </xdr:nvCxnSpPr>
      <xdr:spPr>
        <a:xfrm flipV="1">
          <a:off x="2908300" y="12982754"/>
          <a:ext cx="889000" cy="9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textlink="">
      <xdr:nvSpPr>
        <xdr:cNvPr id="180" name="フローチャート: 判断 179">
          <a:extLst>
            <a:ext uri="{FF2B5EF4-FFF2-40B4-BE49-F238E27FC236}">
              <a16:creationId xmlns=""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16850</xdr:rowOff>
    </xdr:from>
    <xdr:ext cx="599010" cy="259045"/>
    <xdr:sp textlink="">
      <xdr:nvSpPr>
        <xdr:cNvPr id="181" name="テキスト ボックス 180">
          <a:extLst>
            <a:ext uri="{FF2B5EF4-FFF2-40B4-BE49-F238E27FC236}">
              <a16:creationId xmlns="" xmlns:a16="http://schemas.microsoft.com/office/drawing/2014/main" id="{00000000-0008-0000-0700-0000B5000000}"/>
            </a:ext>
          </a:extLst>
        </xdr:cNvPr>
        <xdr:cNvSpPr txBox="1"/>
      </xdr:nvSpPr>
      <xdr:spPr>
        <a:xfrm>
          <a:off x="3497795" y="127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46898</xdr:rowOff>
    </xdr:from>
    <xdr:to>
      <xdr:col>15</xdr:col>
      <xdr:colOff>50800</xdr:colOff>
      <xdr:row>76</xdr:row>
      <xdr:rowOff>61652</xdr:rowOff>
    </xdr:to>
    <xdr:cxnSp macro="">
      <xdr:nvCxnSpPr>
        <xdr:cNvPr id="182" name="直線コネクタ 181">
          <a:extLst>
            <a:ext uri="{FF2B5EF4-FFF2-40B4-BE49-F238E27FC236}">
              <a16:creationId xmlns="" xmlns:a16="http://schemas.microsoft.com/office/drawing/2014/main" id="{00000000-0008-0000-0700-0000B6000000}"/>
            </a:ext>
          </a:extLst>
        </xdr:cNvPr>
        <xdr:cNvCxnSpPr/>
      </xdr:nvCxnSpPr>
      <xdr:spPr>
        <a:xfrm flipV="1">
          <a:off x="2019300" y="13077098"/>
          <a:ext cx="889000" cy="1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textlink="">
      <xdr:nvSpPr>
        <xdr:cNvPr id="183" name="フローチャート: 判断 182">
          <a:extLst>
            <a:ext uri="{FF2B5EF4-FFF2-40B4-BE49-F238E27FC236}">
              <a16:creationId xmlns=""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textlink="">
      <xdr:nvSpPr>
        <xdr:cNvPr id="184" name="テキスト ボックス 183">
          <a:extLst>
            <a:ext uri="{FF2B5EF4-FFF2-40B4-BE49-F238E27FC236}">
              <a16:creationId xmlns="" xmlns:a16="http://schemas.microsoft.com/office/drawing/2014/main" id="{00000000-0008-0000-0700-0000B8000000}"/>
            </a:ext>
          </a:extLst>
        </xdr:cNvPr>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61652</xdr:rowOff>
    </xdr:from>
    <xdr:to>
      <xdr:col>10</xdr:col>
      <xdr:colOff>114300</xdr:colOff>
      <xdr:row>76</xdr:row>
      <xdr:rowOff>99357</xdr:rowOff>
    </xdr:to>
    <xdr:cxnSp macro="">
      <xdr:nvCxnSpPr>
        <xdr:cNvPr id="185" name="直線コネクタ 184">
          <a:extLst>
            <a:ext uri="{FF2B5EF4-FFF2-40B4-BE49-F238E27FC236}">
              <a16:creationId xmlns="" xmlns:a16="http://schemas.microsoft.com/office/drawing/2014/main" id="{00000000-0008-0000-0700-0000B9000000}"/>
            </a:ext>
          </a:extLst>
        </xdr:cNvPr>
        <xdr:cNvCxnSpPr/>
      </xdr:nvCxnSpPr>
      <xdr:spPr>
        <a:xfrm flipV="1">
          <a:off x="1130300" y="13091852"/>
          <a:ext cx="889000" cy="3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textlink="">
      <xdr:nvSpPr>
        <xdr:cNvPr id="186" name="フローチャート: 判断 185">
          <a:extLst>
            <a:ext uri="{FF2B5EF4-FFF2-40B4-BE49-F238E27FC236}">
              <a16:creationId xmlns=""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textlink="">
      <xdr:nvSpPr>
        <xdr:cNvPr id="188" name="フローチャート: 判断 187">
          <a:extLst>
            <a:ext uri="{FF2B5EF4-FFF2-40B4-BE49-F238E27FC236}">
              <a16:creationId xmlns=""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19584</xdr:rowOff>
    </xdr:from>
    <xdr:to>
      <xdr:col>24</xdr:col>
      <xdr:colOff>114300</xdr:colOff>
      <xdr:row>75</xdr:row>
      <xdr:rowOff>121184</xdr:rowOff>
    </xdr:to>
    <xdr:sp textlink="">
      <xdr:nvSpPr>
        <xdr:cNvPr id="195" name="楕円 194">
          <a:extLst>
            <a:ext uri="{FF2B5EF4-FFF2-40B4-BE49-F238E27FC236}">
              <a16:creationId xmlns="" xmlns:a16="http://schemas.microsoft.com/office/drawing/2014/main" id="{00000000-0008-0000-0700-0000C3000000}"/>
            </a:ext>
          </a:extLst>
        </xdr:cNvPr>
        <xdr:cNvSpPr/>
      </xdr:nvSpPr>
      <xdr:spPr>
        <a:xfrm>
          <a:off x="4584700" y="1287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42461</xdr:rowOff>
    </xdr:from>
    <xdr:ext cx="599010" cy="259045"/>
    <xdr:sp textlink="">
      <xdr:nvSpPr>
        <xdr:cNvPr id="196" name="民生費該当値テキスト">
          <a:extLst>
            <a:ext uri="{FF2B5EF4-FFF2-40B4-BE49-F238E27FC236}">
              <a16:creationId xmlns="" xmlns:a16="http://schemas.microsoft.com/office/drawing/2014/main" id="{00000000-0008-0000-0700-0000C4000000}"/>
            </a:ext>
          </a:extLst>
        </xdr:cNvPr>
        <xdr:cNvSpPr txBox="1"/>
      </xdr:nvSpPr>
      <xdr:spPr>
        <a:xfrm>
          <a:off x="4686300" y="1272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73204</xdr:rowOff>
    </xdr:from>
    <xdr:to>
      <xdr:col>20</xdr:col>
      <xdr:colOff>38100</xdr:colOff>
      <xdr:row>76</xdr:row>
      <xdr:rowOff>3355</xdr:rowOff>
    </xdr:to>
    <xdr:sp textlink="">
      <xdr:nvSpPr>
        <xdr:cNvPr id="197" name="楕円 196">
          <a:extLst>
            <a:ext uri="{FF2B5EF4-FFF2-40B4-BE49-F238E27FC236}">
              <a16:creationId xmlns="" xmlns:a16="http://schemas.microsoft.com/office/drawing/2014/main" id="{00000000-0008-0000-0700-0000C5000000}"/>
            </a:ext>
          </a:extLst>
        </xdr:cNvPr>
        <xdr:cNvSpPr/>
      </xdr:nvSpPr>
      <xdr:spPr>
        <a:xfrm>
          <a:off x="3746500" y="129319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165932</xdr:rowOff>
    </xdr:from>
    <xdr:ext cx="599010" cy="259045"/>
    <xdr:sp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3497795" y="1302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167548</xdr:rowOff>
    </xdr:from>
    <xdr:to>
      <xdr:col>15</xdr:col>
      <xdr:colOff>101600</xdr:colOff>
      <xdr:row>76</xdr:row>
      <xdr:rowOff>97698</xdr:rowOff>
    </xdr:to>
    <xdr:sp textlink="">
      <xdr:nvSpPr>
        <xdr:cNvPr id="199" name="楕円 198">
          <a:extLst>
            <a:ext uri="{FF2B5EF4-FFF2-40B4-BE49-F238E27FC236}">
              <a16:creationId xmlns="" xmlns:a16="http://schemas.microsoft.com/office/drawing/2014/main" id="{00000000-0008-0000-0700-0000C7000000}"/>
            </a:ext>
          </a:extLst>
        </xdr:cNvPr>
        <xdr:cNvSpPr/>
      </xdr:nvSpPr>
      <xdr:spPr>
        <a:xfrm>
          <a:off x="2857500" y="1302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114225</xdr:rowOff>
    </xdr:from>
    <xdr:ext cx="599010" cy="259045"/>
    <xdr:sp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2608795" y="1280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10852</xdr:rowOff>
    </xdr:from>
    <xdr:to>
      <xdr:col>10</xdr:col>
      <xdr:colOff>165100</xdr:colOff>
      <xdr:row>76</xdr:row>
      <xdr:rowOff>112452</xdr:rowOff>
    </xdr:to>
    <xdr:sp textlink="">
      <xdr:nvSpPr>
        <xdr:cNvPr id="201" name="楕円 200">
          <a:extLst>
            <a:ext uri="{FF2B5EF4-FFF2-40B4-BE49-F238E27FC236}">
              <a16:creationId xmlns="" xmlns:a16="http://schemas.microsoft.com/office/drawing/2014/main" id="{00000000-0008-0000-0700-0000C9000000}"/>
            </a:ext>
          </a:extLst>
        </xdr:cNvPr>
        <xdr:cNvSpPr/>
      </xdr:nvSpPr>
      <xdr:spPr>
        <a:xfrm>
          <a:off x="1968500" y="1304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128978</xdr:rowOff>
    </xdr:from>
    <xdr:ext cx="599010" cy="259045"/>
    <xdr:sp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1719795" y="1281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48557</xdr:rowOff>
    </xdr:from>
    <xdr:to>
      <xdr:col>6</xdr:col>
      <xdr:colOff>38100</xdr:colOff>
      <xdr:row>76</xdr:row>
      <xdr:rowOff>150157</xdr:rowOff>
    </xdr:to>
    <xdr:sp textlink="">
      <xdr:nvSpPr>
        <xdr:cNvPr id="203" name="楕円 202">
          <a:extLst>
            <a:ext uri="{FF2B5EF4-FFF2-40B4-BE49-F238E27FC236}">
              <a16:creationId xmlns="" xmlns:a16="http://schemas.microsoft.com/office/drawing/2014/main" id="{00000000-0008-0000-0700-0000CB000000}"/>
            </a:ext>
          </a:extLst>
        </xdr:cNvPr>
        <xdr:cNvSpPr/>
      </xdr:nvSpPr>
      <xdr:spPr>
        <a:xfrm>
          <a:off x="1079500" y="1307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166684</xdr:rowOff>
    </xdr:from>
    <xdr:ext cx="599010" cy="259045"/>
    <xdr:sp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830795" y="1285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textlink="">
      <xdr:nvSpPr>
        <xdr:cNvPr id="213" name="テキスト ボックス 212">
          <a:extLst>
            <a:ext uri="{FF2B5EF4-FFF2-40B4-BE49-F238E27FC236}">
              <a16:creationId xmlns=""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textlink="">
      <xdr:nvSpPr>
        <xdr:cNvPr id="216" name="テキスト ボックス 215">
          <a:extLst>
            <a:ext uri="{FF2B5EF4-FFF2-40B4-BE49-F238E27FC236}">
              <a16:creationId xmlns=""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textlink="">
      <xdr:nvSpPr>
        <xdr:cNvPr id="226" name="テキスト ボックス 225">
          <a:extLst>
            <a:ext uri="{FF2B5EF4-FFF2-40B4-BE49-F238E27FC236}">
              <a16:creationId xmlns=""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textlink="">
      <xdr:nvSpPr>
        <xdr:cNvPr id="228" name="テキスト ボックス 227">
          <a:extLst>
            <a:ext uri="{FF2B5EF4-FFF2-40B4-BE49-F238E27FC236}">
              <a16:creationId xmlns=""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textlink="">
      <xdr:nvSpPr>
        <xdr:cNvPr id="229" name="衛生費グラフ枠">
          <a:extLst>
            <a:ext uri="{FF2B5EF4-FFF2-40B4-BE49-F238E27FC236}">
              <a16:creationId xmlns=""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textlink="">
      <xdr:nvSpPr>
        <xdr:cNvPr id="231" name="衛生費最小値テキスト">
          <a:extLst>
            <a:ext uri="{FF2B5EF4-FFF2-40B4-BE49-F238E27FC236}">
              <a16:creationId xmlns=""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textlink="">
      <xdr:nvSpPr>
        <xdr:cNvPr id="233" name="衛生費最大値テキスト">
          <a:extLst>
            <a:ext uri="{FF2B5EF4-FFF2-40B4-BE49-F238E27FC236}">
              <a16:creationId xmlns=""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136182</xdr:rowOff>
    </xdr:from>
    <xdr:to>
      <xdr:col>24</xdr:col>
      <xdr:colOff>63500</xdr:colOff>
      <xdr:row>98</xdr:row>
      <xdr:rowOff>114726</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a:off x="3797300" y="16766832"/>
          <a:ext cx="838200" cy="14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textlink="">
      <xdr:nvSpPr>
        <xdr:cNvPr id="236" name="衛生費平均値テキスト">
          <a:extLst>
            <a:ext uri="{FF2B5EF4-FFF2-40B4-BE49-F238E27FC236}">
              <a16:creationId xmlns="" xmlns:a16="http://schemas.microsoft.com/office/drawing/2014/main" id="{00000000-0008-0000-0700-0000EC000000}"/>
            </a:ext>
          </a:extLst>
        </xdr:cNvPr>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textlink="">
      <xdr:nvSpPr>
        <xdr:cNvPr id="237" name="フローチャート: 判断 236">
          <a:extLst>
            <a:ext uri="{FF2B5EF4-FFF2-40B4-BE49-F238E27FC236}">
              <a16:creationId xmlns=""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136182</xdr:rowOff>
    </xdr:from>
    <xdr:to>
      <xdr:col>19</xdr:col>
      <xdr:colOff>177800</xdr:colOff>
      <xdr:row>98</xdr:row>
      <xdr:rowOff>49430</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flipV="1">
          <a:off x="2908300" y="16766832"/>
          <a:ext cx="889000" cy="8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textlink="">
      <xdr:nvSpPr>
        <xdr:cNvPr id="239" name="フローチャート: 判断 238">
          <a:extLst>
            <a:ext uri="{FF2B5EF4-FFF2-40B4-BE49-F238E27FC236}">
              <a16:creationId xmlns=""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101418</xdr:rowOff>
    </xdr:from>
    <xdr:ext cx="534377" cy="259045"/>
    <xdr:sp textlink="">
      <xdr:nvSpPr>
        <xdr:cNvPr id="240" name="テキスト ボックス 239">
          <a:extLst>
            <a:ext uri="{FF2B5EF4-FFF2-40B4-BE49-F238E27FC236}">
              <a16:creationId xmlns="" xmlns:a16="http://schemas.microsoft.com/office/drawing/2014/main" id="{00000000-0008-0000-0700-0000F0000000}"/>
            </a:ext>
          </a:extLst>
        </xdr:cNvPr>
        <xdr:cNvSpPr txBox="1"/>
      </xdr:nvSpPr>
      <xdr:spPr>
        <a:xfrm>
          <a:off x="3530111" y="169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49430</xdr:rowOff>
    </xdr:from>
    <xdr:to>
      <xdr:col>15</xdr:col>
      <xdr:colOff>50800</xdr:colOff>
      <xdr:row>98</xdr:row>
      <xdr:rowOff>85578</xdr:rowOff>
    </xdr:to>
    <xdr:cxnSp macro="">
      <xdr:nvCxnSpPr>
        <xdr:cNvPr id="241" name="直線コネクタ 240">
          <a:extLst>
            <a:ext uri="{FF2B5EF4-FFF2-40B4-BE49-F238E27FC236}">
              <a16:creationId xmlns="" xmlns:a16="http://schemas.microsoft.com/office/drawing/2014/main" id="{00000000-0008-0000-0700-0000F1000000}"/>
            </a:ext>
          </a:extLst>
        </xdr:cNvPr>
        <xdr:cNvCxnSpPr/>
      </xdr:nvCxnSpPr>
      <xdr:spPr>
        <a:xfrm flipV="1">
          <a:off x="2019300" y="16851530"/>
          <a:ext cx="889000" cy="3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textlink="">
      <xdr:nvSpPr>
        <xdr:cNvPr id="242" name="フローチャート: 判断 241">
          <a:extLst>
            <a:ext uri="{FF2B5EF4-FFF2-40B4-BE49-F238E27FC236}">
              <a16:creationId xmlns=""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126088</xdr:rowOff>
    </xdr:from>
    <xdr:ext cx="534377" cy="259045"/>
    <xdr:sp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2641111" y="1692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57983</xdr:rowOff>
    </xdr:from>
    <xdr:to>
      <xdr:col>10</xdr:col>
      <xdr:colOff>114300</xdr:colOff>
      <xdr:row>98</xdr:row>
      <xdr:rowOff>85578</xdr:rowOff>
    </xdr:to>
    <xdr:cxnSp macro="">
      <xdr:nvCxnSpPr>
        <xdr:cNvPr id="244" name="直線コネクタ 243">
          <a:extLst>
            <a:ext uri="{FF2B5EF4-FFF2-40B4-BE49-F238E27FC236}">
              <a16:creationId xmlns="" xmlns:a16="http://schemas.microsoft.com/office/drawing/2014/main" id="{00000000-0008-0000-0700-0000F4000000}"/>
            </a:ext>
          </a:extLst>
        </xdr:cNvPr>
        <xdr:cNvCxnSpPr/>
      </xdr:nvCxnSpPr>
      <xdr:spPr>
        <a:xfrm>
          <a:off x="1130300" y="16860083"/>
          <a:ext cx="889000" cy="2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textlink="">
      <xdr:nvSpPr>
        <xdr:cNvPr id="245" name="フローチャート: 判断 244">
          <a:extLst>
            <a:ext uri="{FF2B5EF4-FFF2-40B4-BE49-F238E27FC236}">
              <a16:creationId xmlns=""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130551</xdr:rowOff>
    </xdr:from>
    <xdr:ext cx="534377" cy="259045"/>
    <xdr:sp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1752111" y="169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textlink="">
      <xdr:nvSpPr>
        <xdr:cNvPr id="247" name="フローチャート: 判断 246">
          <a:extLst>
            <a:ext uri="{FF2B5EF4-FFF2-40B4-BE49-F238E27FC236}">
              <a16:creationId xmlns=""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138360</xdr:rowOff>
    </xdr:from>
    <xdr:ext cx="534377" cy="259045"/>
    <xdr:sp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863111" y="1694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63926</xdr:rowOff>
    </xdr:from>
    <xdr:to>
      <xdr:col>24</xdr:col>
      <xdr:colOff>114300</xdr:colOff>
      <xdr:row>98</xdr:row>
      <xdr:rowOff>165526</xdr:rowOff>
    </xdr:to>
    <xdr:sp textlink="">
      <xdr:nvSpPr>
        <xdr:cNvPr id="254" name="楕円 253">
          <a:extLst>
            <a:ext uri="{FF2B5EF4-FFF2-40B4-BE49-F238E27FC236}">
              <a16:creationId xmlns="" xmlns:a16="http://schemas.microsoft.com/office/drawing/2014/main" id="{00000000-0008-0000-0700-0000FE000000}"/>
            </a:ext>
          </a:extLst>
        </xdr:cNvPr>
        <xdr:cNvSpPr/>
      </xdr:nvSpPr>
      <xdr:spPr>
        <a:xfrm>
          <a:off x="4584700" y="1686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154351</xdr:rowOff>
    </xdr:from>
    <xdr:ext cx="534377" cy="259045"/>
    <xdr:sp textlink="">
      <xdr:nvSpPr>
        <xdr:cNvPr id="255" name="衛生費該当値テキスト">
          <a:extLst>
            <a:ext uri="{FF2B5EF4-FFF2-40B4-BE49-F238E27FC236}">
              <a16:creationId xmlns="" xmlns:a16="http://schemas.microsoft.com/office/drawing/2014/main" id="{00000000-0008-0000-0700-0000FF000000}"/>
            </a:ext>
          </a:extLst>
        </xdr:cNvPr>
        <xdr:cNvSpPr txBox="1"/>
      </xdr:nvSpPr>
      <xdr:spPr>
        <a:xfrm>
          <a:off x="4686300" y="1678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85382</xdr:rowOff>
    </xdr:from>
    <xdr:to>
      <xdr:col>20</xdr:col>
      <xdr:colOff>38100</xdr:colOff>
      <xdr:row>98</xdr:row>
      <xdr:rowOff>15532</xdr:rowOff>
    </xdr:to>
    <xdr:sp textlink="">
      <xdr:nvSpPr>
        <xdr:cNvPr id="256" name="楕円 255">
          <a:extLst>
            <a:ext uri="{FF2B5EF4-FFF2-40B4-BE49-F238E27FC236}">
              <a16:creationId xmlns="" xmlns:a16="http://schemas.microsoft.com/office/drawing/2014/main" id="{00000000-0008-0000-0700-000000010000}"/>
            </a:ext>
          </a:extLst>
        </xdr:cNvPr>
        <xdr:cNvSpPr/>
      </xdr:nvSpPr>
      <xdr:spPr>
        <a:xfrm>
          <a:off x="3746500" y="167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32059</xdr:rowOff>
    </xdr:from>
    <xdr:ext cx="534377" cy="259045"/>
    <xdr:sp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3530111" y="1649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170080</xdr:rowOff>
    </xdr:from>
    <xdr:to>
      <xdr:col>15</xdr:col>
      <xdr:colOff>101600</xdr:colOff>
      <xdr:row>98</xdr:row>
      <xdr:rowOff>100230</xdr:rowOff>
    </xdr:to>
    <xdr:sp textlink="">
      <xdr:nvSpPr>
        <xdr:cNvPr id="258" name="楕円 257">
          <a:extLst>
            <a:ext uri="{FF2B5EF4-FFF2-40B4-BE49-F238E27FC236}">
              <a16:creationId xmlns="" xmlns:a16="http://schemas.microsoft.com/office/drawing/2014/main" id="{00000000-0008-0000-0700-000002010000}"/>
            </a:ext>
          </a:extLst>
        </xdr:cNvPr>
        <xdr:cNvSpPr/>
      </xdr:nvSpPr>
      <xdr:spPr>
        <a:xfrm>
          <a:off x="2857500" y="1680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116757</xdr:rowOff>
    </xdr:from>
    <xdr:ext cx="534377" cy="259045"/>
    <xdr:sp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2641111" y="1657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34778</xdr:rowOff>
    </xdr:from>
    <xdr:to>
      <xdr:col>10</xdr:col>
      <xdr:colOff>165100</xdr:colOff>
      <xdr:row>98</xdr:row>
      <xdr:rowOff>136378</xdr:rowOff>
    </xdr:to>
    <xdr:sp textlink="">
      <xdr:nvSpPr>
        <xdr:cNvPr id="260" name="楕円 259">
          <a:extLst>
            <a:ext uri="{FF2B5EF4-FFF2-40B4-BE49-F238E27FC236}">
              <a16:creationId xmlns="" xmlns:a16="http://schemas.microsoft.com/office/drawing/2014/main" id="{00000000-0008-0000-0700-000004010000}"/>
            </a:ext>
          </a:extLst>
        </xdr:cNvPr>
        <xdr:cNvSpPr/>
      </xdr:nvSpPr>
      <xdr:spPr>
        <a:xfrm>
          <a:off x="1968500" y="1683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152905</xdr:rowOff>
    </xdr:from>
    <xdr:ext cx="534377" cy="259045"/>
    <xdr:sp textlink="">
      <xdr:nvSpPr>
        <xdr:cNvPr id="261" name="テキスト ボックス 260">
          <a:extLst>
            <a:ext uri="{FF2B5EF4-FFF2-40B4-BE49-F238E27FC236}">
              <a16:creationId xmlns="" xmlns:a16="http://schemas.microsoft.com/office/drawing/2014/main" id="{00000000-0008-0000-0700-000005010000}"/>
            </a:ext>
          </a:extLst>
        </xdr:cNvPr>
        <xdr:cNvSpPr txBox="1"/>
      </xdr:nvSpPr>
      <xdr:spPr>
        <a:xfrm>
          <a:off x="1752111" y="1661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7183</xdr:rowOff>
    </xdr:from>
    <xdr:to>
      <xdr:col>6</xdr:col>
      <xdr:colOff>38100</xdr:colOff>
      <xdr:row>98</xdr:row>
      <xdr:rowOff>108783</xdr:rowOff>
    </xdr:to>
    <xdr:sp textlink="">
      <xdr:nvSpPr>
        <xdr:cNvPr id="262" name="楕円 261">
          <a:extLst>
            <a:ext uri="{FF2B5EF4-FFF2-40B4-BE49-F238E27FC236}">
              <a16:creationId xmlns="" xmlns:a16="http://schemas.microsoft.com/office/drawing/2014/main" id="{00000000-0008-0000-0700-000006010000}"/>
            </a:ext>
          </a:extLst>
        </xdr:cNvPr>
        <xdr:cNvSpPr/>
      </xdr:nvSpPr>
      <xdr:spPr>
        <a:xfrm>
          <a:off x="1079500" y="168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125310</xdr:rowOff>
    </xdr:from>
    <xdr:ext cx="534377" cy="259045"/>
    <xdr:sp textlink="">
      <xdr:nvSpPr>
        <xdr:cNvPr id="263" name="テキスト ボックス 262">
          <a:extLst>
            <a:ext uri="{FF2B5EF4-FFF2-40B4-BE49-F238E27FC236}">
              <a16:creationId xmlns="" xmlns:a16="http://schemas.microsoft.com/office/drawing/2014/main" id="{00000000-0008-0000-0700-000007010000}"/>
            </a:ext>
          </a:extLst>
        </xdr:cNvPr>
        <xdr:cNvSpPr txBox="1"/>
      </xdr:nvSpPr>
      <xdr:spPr>
        <a:xfrm>
          <a:off x="863111" y="1658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textlink="">
      <xdr:nvSpPr>
        <xdr:cNvPr id="272" name="テキスト ボックス 271">
          <a:extLst>
            <a:ext uri="{FF2B5EF4-FFF2-40B4-BE49-F238E27FC236}">
              <a16:creationId xmlns=""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textlink="">
      <xdr:nvSpPr>
        <xdr:cNvPr id="285" name="テキスト ボックス 284">
          <a:extLst>
            <a:ext uri="{FF2B5EF4-FFF2-40B4-BE49-F238E27FC236}">
              <a16:creationId xmlns=""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textlink="">
      <xdr:nvSpPr>
        <xdr:cNvPr id="287" name="テキスト ボックス 286">
          <a:extLst>
            <a:ext uri="{FF2B5EF4-FFF2-40B4-BE49-F238E27FC236}">
              <a16:creationId xmlns=""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textlink="">
      <xdr:nvSpPr>
        <xdr:cNvPr id="288" name="労働費グラフ枠">
          <a:extLst>
            <a:ext uri="{FF2B5EF4-FFF2-40B4-BE49-F238E27FC236}">
              <a16:creationId xmlns=""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textlink="">
      <xdr:nvSpPr>
        <xdr:cNvPr id="290" name="労働費最小値テキスト">
          <a:extLst>
            <a:ext uri="{FF2B5EF4-FFF2-40B4-BE49-F238E27FC236}">
              <a16:creationId xmlns=""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textlink="">
      <xdr:nvSpPr>
        <xdr:cNvPr id="292" name="労働費最大値テキスト">
          <a:extLst>
            <a:ext uri="{FF2B5EF4-FFF2-40B4-BE49-F238E27FC236}">
              <a16:creationId xmlns=""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116187</xdr:rowOff>
    </xdr:from>
    <xdr:to>
      <xdr:col>55</xdr:col>
      <xdr:colOff>0</xdr:colOff>
      <xdr:row>35</xdr:row>
      <xdr:rowOff>152110</xdr:rowOff>
    </xdr:to>
    <xdr:cxnSp macro="">
      <xdr:nvCxnSpPr>
        <xdr:cNvPr id="294" name="直線コネクタ 293">
          <a:extLst>
            <a:ext uri="{FF2B5EF4-FFF2-40B4-BE49-F238E27FC236}">
              <a16:creationId xmlns="" xmlns:a16="http://schemas.microsoft.com/office/drawing/2014/main" id="{00000000-0008-0000-0700-000026010000}"/>
            </a:ext>
          </a:extLst>
        </xdr:cNvPr>
        <xdr:cNvCxnSpPr/>
      </xdr:nvCxnSpPr>
      <xdr:spPr>
        <a:xfrm flipV="1">
          <a:off x="9639300" y="611693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97698</xdr:rowOff>
    </xdr:from>
    <xdr:ext cx="378565" cy="259045"/>
    <xdr:sp textlink="">
      <xdr:nvSpPr>
        <xdr:cNvPr id="295" name="労働費平均値テキスト">
          <a:extLst>
            <a:ext uri="{FF2B5EF4-FFF2-40B4-BE49-F238E27FC236}">
              <a16:creationId xmlns="" xmlns:a16="http://schemas.microsoft.com/office/drawing/2014/main" id="{00000000-0008-0000-0700-000027010000}"/>
            </a:ext>
          </a:extLst>
        </xdr:cNvPr>
        <xdr:cNvSpPr txBox="1"/>
      </xdr:nvSpPr>
      <xdr:spPr>
        <a:xfrm>
          <a:off x="10528300" y="6441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textlink="">
      <xdr:nvSpPr>
        <xdr:cNvPr id="296" name="フローチャート: 判断 295">
          <a:extLst>
            <a:ext uri="{FF2B5EF4-FFF2-40B4-BE49-F238E27FC236}">
              <a16:creationId xmlns=""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152110</xdr:rowOff>
    </xdr:from>
    <xdr:to>
      <xdr:col>50</xdr:col>
      <xdr:colOff>114300</xdr:colOff>
      <xdr:row>36</xdr:row>
      <xdr:rowOff>1234</xdr:rowOff>
    </xdr:to>
    <xdr:cxnSp macro="">
      <xdr:nvCxnSpPr>
        <xdr:cNvPr id="297" name="直線コネクタ 296">
          <a:extLst>
            <a:ext uri="{FF2B5EF4-FFF2-40B4-BE49-F238E27FC236}">
              <a16:creationId xmlns="" xmlns:a16="http://schemas.microsoft.com/office/drawing/2014/main" id="{00000000-0008-0000-0700-000029010000}"/>
            </a:ext>
          </a:extLst>
        </xdr:cNvPr>
        <xdr:cNvCxnSpPr/>
      </xdr:nvCxnSpPr>
      <xdr:spPr>
        <a:xfrm flipV="1">
          <a:off x="8750300" y="615286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textlink="">
      <xdr:nvSpPr>
        <xdr:cNvPr id="298" name="フローチャート: 判断 297">
          <a:extLst>
            <a:ext uri="{FF2B5EF4-FFF2-40B4-BE49-F238E27FC236}">
              <a16:creationId xmlns=""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54264</xdr:rowOff>
    </xdr:from>
    <xdr:ext cx="378565" cy="259045"/>
    <xdr:sp textlink="">
      <xdr:nvSpPr>
        <xdr:cNvPr id="299" name="テキスト ボックス 298">
          <a:extLst>
            <a:ext uri="{FF2B5EF4-FFF2-40B4-BE49-F238E27FC236}">
              <a16:creationId xmlns="" xmlns:a16="http://schemas.microsoft.com/office/drawing/2014/main" id="{00000000-0008-0000-0700-00002B010000}"/>
            </a:ext>
          </a:extLst>
        </xdr:cNvPr>
        <xdr:cNvSpPr txBox="1"/>
      </xdr:nvSpPr>
      <xdr:spPr>
        <a:xfrm>
          <a:off x="9450017" y="6569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1234</xdr:rowOff>
    </xdr:from>
    <xdr:to>
      <xdr:col>45</xdr:col>
      <xdr:colOff>177800</xdr:colOff>
      <xdr:row>36</xdr:row>
      <xdr:rowOff>144599</xdr:rowOff>
    </xdr:to>
    <xdr:cxnSp macro="">
      <xdr:nvCxnSpPr>
        <xdr:cNvPr id="300" name="直線コネクタ 299">
          <a:extLst>
            <a:ext uri="{FF2B5EF4-FFF2-40B4-BE49-F238E27FC236}">
              <a16:creationId xmlns="" xmlns:a16="http://schemas.microsoft.com/office/drawing/2014/main" id="{00000000-0008-0000-0700-00002C010000}"/>
            </a:ext>
          </a:extLst>
        </xdr:cNvPr>
        <xdr:cNvCxnSpPr/>
      </xdr:nvCxnSpPr>
      <xdr:spPr>
        <a:xfrm flipV="1">
          <a:off x="7861300" y="6173434"/>
          <a:ext cx="889000" cy="14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textlink="">
      <xdr:nvSpPr>
        <xdr:cNvPr id="301" name="フローチャート: 判断 300">
          <a:extLst>
            <a:ext uri="{FF2B5EF4-FFF2-40B4-BE49-F238E27FC236}">
              <a16:creationId xmlns=""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79410</xdr:rowOff>
    </xdr:from>
    <xdr:ext cx="378565" cy="259045"/>
    <xdr:sp textlink="">
      <xdr:nvSpPr>
        <xdr:cNvPr id="302" name="テキスト ボックス 301">
          <a:extLst>
            <a:ext uri="{FF2B5EF4-FFF2-40B4-BE49-F238E27FC236}">
              <a16:creationId xmlns="" xmlns:a16="http://schemas.microsoft.com/office/drawing/2014/main" id="{00000000-0008-0000-0700-00002E010000}"/>
            </a:ext>
          </a:extLst>
        </xdr:cNvPr>
        <xdr:cNvSpPr txBox="1"/>
      </xdr:nvSpPr>
      <xdr:spPr>
        <a:xfrm>
          <a:off x="8561017" y="6594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144599</xdr:rowOff>
    </xdr:from>
    <xdr:to>
      <xdr:col>41</xdr:col>
      <xdr:colOff>50800</xdr:colOff>
      <xdr:row>36</xdr:row>
      <xdr:rowOff>147864</xdr:rowOff>
    </xdr:to>
    <xdr:cxnSp macro="">
      <xdr:nvCxnSpPr>
        <xdr:cNvPr id="303" name="直線コネクタ 302">
          <a:extLst>
            <a:ext uri="{FF2B5EF4-FFF2-40B4-BE49-F238E27FC236}">
              <a16:creationId xmlns="" xmlns:a16="http://schemas.microsoft.com/office/drawing/2014/main" id="{00000000-0008-0000-0700-00002F010000}"/>
            </a:ext>
          </a:extLst>
        </xdr:cNvPr>
        <xdr:cNvCxnSpPr/>
      </xdr:nvCxnSpPr>
      <xdr:spPr>
        <a:xfrm flipV="1">
          <a:off x="6972300" y="631679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textlink="">
      <xdr:nvSpPr>
        <xdr:cNvPr id="304" name="フローチャート: 判断 303">
          <a:extLst>
            <a:ext uri="{FF2B5EF4-FFF2-40B4-BE49-F238E27FC236}">
              <a16:creationId xmlns=""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75818</xdr:rowOff>
    </xdr:from>
    <xdr:ext cx="378565" cy="259045"/>
    <xdr:sp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7672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textlink="">
      <xdr:nvSpPr>
        <xdr:cNvPr id="306" name="フローチャート: 判断 305">
          <a:extLst>
            <a:ext uri="{FF2B5EF4-FFF2-40B4-BE49-F238E27FC236}">
              <a16:creationId xmlns=""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77778</xdr:rowOff>
    </xdr:from>
    <xdr:ext cx="378565" cy="259045"/>
    <xdr:sp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6783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textlink="">
      <xdr:nvSpPr>
        <xdr:cNvPr id="311" name="テキスト ボックス 310">
          <a:extLst>
            <a:ext uri="{FF2B5EF4-FFF2-40B4-BE49-F238E27FC236}">
              <a16:creationId xmlns=""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65387</xdr:rowOff>
    </xdr:from>
    <xdr:to>
      <xdr:col>55</xdr:col>
      <xdr:colOff>50800</xdr:colOff>
      <xdr:row>35</xdr:row>
      <xdr:rowOff>166987</xdr:rowOff>
    </xdr:to>
    <xdr:sp textlink="">
      <xdr:nvSpPr>
        <xdr:cNvPr id="313" name="楕円 312">
          <a:extLst>
            <a:ext uri="{FF2B5EF4-FFF2-40B4-BE49-F238E27FC236}">
              <a16:creationId xmlns="" xmlns:a16="http://schemas.microsoft.com/office/drawing/2014/main" id="{00000000-0008-0000-0700-000039010000}"/>
            </a:ext>
          </a:extLst>
        </xdr:cNvPr>
        <xdr:cNvSpPr/>
      </xdr:nvSpPr>
      <xdr:spPr>
        <a:xfrm>
          <a:off x="10426700" y="606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88264</xdr:rowOff>
    </xdr:from>
    <xdr:ext cx="469744" cy="259045"/>
    <xdr:sp textlink="">
      <xdr:nvSpPr>
        <xdr:cNvPr id="314" name="労働費該当値テキスト">
          <a:extLst>
            <a:ext uri="{FF2B5EF4-FFF2-40B4-BE49-F238E27FC236}">
              <a16:creationId xmlns="" xmlns:a16="http://schemas.microsoft.com/office/drawing/2014/main" id="{00000000-0008-0000-0700-00003A010000}"/>
            </a:ext>
          </a:extLst>
        </xdr:cNvPr>
        <xdr:cNvSpPr txBox="1"/>
      </xdr:nvSpPr>
      <xdr:spPr>
        <a:xfrm>
          <a:off x="10528300" y="591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101310</xdr:rowOff>
    </xdr:from>
    <xdr:to>
      <xdr:col>50</xdr:col>
      <xdr:colOff>165100</xdr:colOff>
      <xdr:row>36</xdr:row>
      <xdr:rowOff>31460</xdr:rowOff>
    </xdr:to>
    <xdr:sp textlink="">
      <xdr:nvSpPr>
        <xdr:cNvPr id="315" name="楕円 314">
          <a:extLst>
            <a:ext uri="{FF2B5EF4-FFF2-40B4-BE49-F238E27FC236}">
              <a16:creationId xmlns="" xmlns:a16="http://schemas.microsoft.com/office/drawing/2014/main" id="{00000000-0008-0000-0700-00003B010000}"/>
            </a:ext>
          </a:extLst>
        </xdr:cNvPr>
        <xdr:cNvSpPr/>
      </xdr:nvSpPr>
      <xdr:spPr>
        <a:xfrm>
          <a:off x="9588500" y="610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47987</xdr:rowOff>
    </xdr:from>
    <xdr:ext cx="469744" cy="259045"/>
    <xdr:sp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9404428" y="5877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121884</xdr:rowOff>
    </xdr:from>
    <xdr:to>
      <xdr:col>46</xdr:col>
      <xdr:colOff>38100</xdr:colOff>
      <xdr:row>36</xdr:row>
      <xdr:rowOff>52034</xdr:rowOff>
    </xdr:to>
    <xdr:sp textlink="">
      <xdr:nvSpPr>
        <xdr:cNvPr id="317" name="楕円 316">
          <a:extLst>
            <a:ext uri="{FF2B5EF4-FFF2-40B4-BE49-F238E27FC236}">
              <a16:creationId xmlns="" xmlns:a16="http://schemas.microsoft.com/office/drawing/2014/main" id="{00000000-0008-0000-0700-00003D010000}"/>
            </a:ext>
          </a:extLst>
        </xdr:cNvPr>
        <xdr:cNvSpPr/>
      </xdr:nvSpPr>
      <xdr:spPr>
        <a:xfrm>
          <a:off x="8699500" y="612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68561</xdr:rowOff>
    </xdr:from>
    <xdr:ext cx="469744" cy="259045"/>
    <xdr:sp textlink="">
      <xdr:nvSpPr>
        <xdr:cNvPr id="318" name="テキスト ボックス 317">
          <a:extLst>
            <a:ext uri="{FF2B5EF4-FFF2-40B4-BE49-F238E27FC236}">
              <a16:creationId xmlns="" xmlns:a16="http://schemas.microsoft.com/office/drawing/2014/main" id="{00000000-0008-0000-0700-00003E010000}"/>
            </a:ext>
          </a:extLst>
        </xdr:cNvPr>
        <xdr:cNvSpPr txBox="1"/>
      </xdr:nvSpPr>
      <xdr:spPr>
        <a:xfrm>
          <a:off x="8515428" y="589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93799</xdr:rowOff>
    </xdr:from>
    <xdr:to>
      <xdr:col>41</xdr:col>
      <xdr:colOff>101600</xdr:colOff>
      <xdr:row>37</xdr:row>
      <xdr:rowOff>23949</xdr:rowOff>
    </xdr:to>
    <xdr:sp textlink="">
      <xdr:nvSpPr>
        <xdr:cNvPr id="319" name="楕円 318">
          <a:extLst>
            <a:ext uri="{FF2B5EF4-FFF2-40B4-BE49-F238E27FC236}">
              <a16:creationId xmlns="" xmlns:a16="http://schemas.microsoft.com/office/drawing/2014/main" id="{00000000-0008-0000-0700-00003F010000}"/>
            </a:ext>
          </a:extLst>
        </xdr:cNvPr>
        <xdr:cNvSpPr/>
      </xdr:nvSpPr>
      <xdr:spPr>
        <a:xfrm>
          <a:off x="7810500" y="626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40476</xdr:rowOff>
    </xdr:from>
    <xdr:ext cx="469744" cy="259045"/>
    <xdr:sp textlink="">
      <xdr:nvSpPr>
        <xdr:cNvPr id="320" name="テキスト ボックス 319">
          <a:extLst>
            <a:ext uri="{FF2B5EF4-FFF2-40B4-BE49-F238E27FC236}">
              <a16:creationId xmlns="" xmlns:a16="http://schemas.microsoft.com/office/drawing/2014/main" id="{00000000-0008-0000-0700-000040010000}"/>
            </a:ext>
          </a:extLst>
        </xdr:cNvPr>
        <xdr:cNvSpPr txBox="1"/>
      </xdr:nvSpPr>
      <xdr:spPr>
        <a:xfrm>
          <a:off x="7626428" y="6041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97064</xdr:rowOff>
    </xdr:from>
    <xdr:to>
      <xdr:col>36</xdr:col>
      <xdr:colOff>165100</xdr:colOff>
      <xdr:row>37</xdr:row>
      <xdr:rowOff>27214</xdr:rowOff>
    </xdr:to>
    <xdr:sp textlink="">
      <xdr:nvSpPr>
        <xdr:cNvPr id="321" name="楕円 320">
          <a:extLst>
            <a:ext uri="{FF2B5EF4-FFF2-40B4-BE49-F238E27FC236}">
              <a16:creationId xmlns="" xmlns:a16="http://schemas.microsoft.com/office/drawing/2014/main" id="{00000000-0008-0000-0700-000041010000}"/>
            </a:ext>
          </a:extLst>
        </xdr:cNvPr>
        <xdr:cNvSpPr/>
      </xdr:nvSpPr>
      <xdr:spPr>
        <a:xfrm>
          <a:off x="6921500" y="626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43741</xdr:rowOff>
    </xdr:from>
    <xdr:ext cx="469744" cy="259045"/>
    <xdr:sp textlink="">
      <xdr:nvSpPr>
        <xdr:cNvPr id="322" name="テキスト ボックス 321">
          <a:extLst>
            <a:ext uri="{FF2B5EF4-FFF2-40B4-BE49-F238E27FC236}">
              <a16:creationId xmlns="" xmlns:a16="http://schemas.microsoft.com/office/drawing/2014/main" id="{00000000-0008-0000-0700-000042010000}"/>
            </a:ext>
          </a:extLst>
        </xdr:cNvPr>
        <xdr:cNvSpPr txBox="1"/>
      </xdr:nvSpPr>
      <xdr:spPr>
        <a:xfrm>
          <a:off x="6737428" y="6044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textlink="">
      <xdr:nvSpPr>
        <xdr:cNvPr id="328" name="正方形/長方形 327">
          <a:extLst>
            <a:ext uri="{FF2B5EF4-FFF2-40B4-BE49-F238E27FC236}">
              <a16:creationId xmlns=""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textlink="">
      <xdr:nvSpPr>
        <xdr:cNvPr id="329" name="正方形/長方形 328">
          <a:extLst>
            <a:ext uri="{FF2B5EF4-FFF2-40B4-BE49-F238E27FC236}">
              <a16:creationId xmlns=""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textlink="">
      <xdr:nvSpPr>
        <xdr:cNvPr id="330" name="正方形/長方形 329">
          <a:extLst>
            <a:ext uri="{FF2B5EF4-FFF2-40B4-BE49-F238E27FC236}">
              <a16:creationId xmlns=""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textlink="">
      <xdr:nvSpPr>
        <xdr:cNvPr id="331" name="テキスト ボックス 330">
          <a:extLst>
            <a:ext uri="{FF2B5EF4-FFF2-40B4-BE49-F238E27FC236}">
              <a16:creationId xmlns=""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textlink="">
      <xdr:nvSpPr>
        <xdr:cNvPr id="340" name="テキスト ボックス 339">
          <a:extLst>
            <a:ext uri="{FF2B5EF4-FFF2-40B4-BE49-F238E27FC236}">
              <a16:creationId xmlns=""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textlink="">
      <xdr:nvSpPr>
        <xdr:cNvPr id="342" name="テキスト ボックス 341">
          <a:extLst>
            <a:ext uri="{FF2B5EF4-FFF2-40B4-BE49-F238E27FC236}">
              <a16:creationId xmlns=""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textlink="">
      <xdr:nvSpPr>
        <xdr:cNvPr id="344" name="テキスト ボックス 343">
          <a:extLst>
            <a:ext uri="{FF2B5EF4-FFF2-40B4-BE49-F238E27FC236}">
              <a16:creationId xmlns=""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textlink="">
      <xdr:nvSpPr>
        <xdr:cNvPr id="346" name="テキスト ボックス 345">
          <a:extLst>
            <a:ext uri="{FF2B5EF4-FFF2-40B4-BE49-F238E27FC236}">
              <a16:creationId xmlns=""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textlink="">
      <xdr:nvSpPr>
        <xdr:cNvPr id="347" name="農林水産業費グラフ枠">
          <a:extLst>
            <a:ext uri="{FF2B5EF4-FFF2-40B4-BE49-F238E27FC236}">
              <a16:creationId xmlns=""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textlink="">
      <xdr:nvSpPr>
        <xdr:cNvPr id="349" name="農林水産業費最小値テキスト">
          <a:extLst>
            <a:ext uri="{FF2B5EF4-FFF2-40B4-BE49-F238E27FC236}">
              <a16:creationId xmlns=""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textlink="">
      <xdr:nvSpPr>
        <xdr:cNvPr id="351" name="農林水産業費最大値テキスト">
          <a:extLst>
            <a:ext uri="{FF2B5EF4-FFF2-40B4-BE49-F238E27FC236}">
              <a16:creationId xmlns=""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34620</xdr:rowOff>
    </xdr:from>
    <xdr:to>
      <xdr:col>55</xdr:col>
      <xdr:colOff>0</xdr:colOff>
      <xdr:row>56</xdr:row>
      <xdr:rowOff>133321</xdr:rowOff>
    </xdr:to>
    <xdr:cxnSp macro="">
      <xdr:nvCxnSpPr>
        <xdr:cNvPr id="353" name="直線コネクタ 352">
          <a:extLst>
            <a:ext uri="{FF2B5EF4-FFF2-40B4-BE49-F238E27FC236}">
              <a16:creationId xmlns="" xmlns:a16="http://schemas.microsoft.com/office/drawing/2014/main" id="{00000000-0008-0000-0700-000061010000}"/>
            </a:ext>
          </a:extLst>
        </xdr:cNvPr>
        <xdr:cNvCxnSpPr/>
      </xdr:nvCxnSpPr>
      <xdr:spPr>
        <a:xfrm flipV="1">
          <a:off x="9639300" y="9635820"/>
          <a:ext cx="838200" cy="9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119230</xdr:rowOff>
    </xdr:from>
    <xdr:ext cx="534377" cy="259045"/>
    <xdr:sp textlink="">
      <xdr:nvSpPr>
        <xdr:cNvPr id="354" name="農林水産業費平均値テキスト">
          <a:extLst>
            <a:ext uri="{FF2B5EF4-FFF2-40B4-BE49-F238E27FC236}">
              <a16:creationId xmlns="" xmlns:a16="http://schemas.microsoft.com/office/drawing/2014/main" id="{00000000-0008-0000-0700-000062010000}"/>
            </a:ext>
          </a:extLst>
        </xdr:cNvPr>
        <xdr:cNvSpPr txBox="1"/>
      </xdr:nvSpPr>
      <xdr:spPr>
        <a:xfrm>
          <a:off x="10528300" y="972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textlink="">
      <xdr:nvSpPr>
        <xdr:cNvPr id="355" name="フローチャート: 判断 354">
          <a:extLst>
            <a:ext uri="{FF2B5EF4-FFF2-40B4-BE49-F238E27FC236}">
              <a16:creationId xmlns=""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133321</xdr:rowOff>
    </xdr:from>
    <xdr:to>
      <xdr:col>50</xdr:col>
      <xdr:colOff>114300</xdr:colOff>
      <xdr:row>57</xdr:row>
      <xdr:rowOff>26315</xdr:rowOff>
    </xdr:to>
    <xdr:cxnSp macro="">
      <xdr:nvCxnSpPr>
        <xdr:cNvPr id="356" name="直線コネクタ 355">
          <a:extLst>
            <a:ext uri="{FF2B5EF4-FFF2-40B4-BE49-F238E27FC236}">
              <a16:creationId xmlns="" xmlns:a16="http://schemas.microsoft.com/office/drawing/2014/main" id="{00000000-0008-0000-0700-000064010000}"/>
            </a:ext>
          </a:extLst>
        </xdr:cNvPr>
        <xdr:cNvCxnSpPr/>
      </xdr:nvCxnSpPr>
      <xdr:spPr>
        <a:xfrm flipV="1">
          <a:off x="8750300" y="9734521"/>
          <a:ext cx="889000" cy="6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textlink="">
      <xdr:nvSpPr>
        <xdr:cNvPr id="357" name="フローチャート: 判断 356">
          <a:extLst>
            <a:ext uri="{FF2B5EF4-FFF2-40B4-BE49-F238E27FC236}">
              <a16:creationId xmlns=""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57149</xdr:rowOff>
    </xdr:from>
    <xdr:ext cx="534377" cy="259045"/>
    <xdr:sp textlink="">
      <xdr:nvSpPr>
        <xdr:cNvPr id="358" name="テキスト ボックス 357">
          <a:extLst>
            <a:ext uri="{FF2B5EF4-FFF2-40B4-BE49-F238E27FC236}">
              <a16:creationId xmlns="" xmlns:a16="http://schemas.microsoft.com/office/drawing/2014/main" id="{00000000-0008-0000-0700-000066010000}"/>
            </a:ext>
          </a:extLst>
        </xdr:cNvPr>
        <xdr:cNvSpPr txBox="1"/>
      </xdr:nvSpPr>
      <xdr:spPr>
        <a:xfrm>
          <a:off x="9372111" y="98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26315</xdr:rowOff>
    </xdr:from>
    <xdr:to>
      <xdr:col>45</xdr:col>
      <xdr:colOff>177800</xdr:colOff>
      <xdr:row>57</xdr:row>
      <xdr:rowOff>60234</xdr:rowOff>
    </xdr:to>
    <xdr:cxnSp macro="">
      <xdr:nvCxnSpPr>
        <xdr:cNvPr id="359" name="直線コネクタ 358">
          <a:extLst>
            <a:ext uri="{FF2B5EF4-FFF2-40B4-BE49-F238E27FC236}">
              <a16:creationId xmlns="" xmlns:a16="http://schemas.microsoft.com/office/drawing/2014/main" id="{00000000-0008-0000-0700-000067010000}"/>
            </a:ext>
          </a:extLst>
        </xdr:cNvPr>
        <xdr:cNvCxnSpPr/>
      </xdr:nvCxnSpPr>
      <xdr:spPr>
        <a:xfrm flipV="1">
          <a:off x="7861300" y="9798965"/>
          <a:ext cx="889000" cy="3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textlink="">
      <xdr:nvSpPr>
        <xdr:cNvPr id="360" name="フローチャート: 判断 359">
          <a:extLst>
            <a:ext uri="{FF2B5EF4-FFF2-40B4-BE49-F238E27FC236}">
              <a16:creationId xmlns=""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60234</xdr:rowOff>
    </xdr:from>
    <xdr:to>
      <xdr:col>41</xdr:col>
      <xdr:colOff>50800</xdr:colOff>
      <xdr:row>57</xdr:row>
      <xdr:rowOff>79404</xdr:rowOff>
    </xdr:to>
    <xdr:cxnSp macro="">
      <xdr:nvCxnSpPr>
        <xdr:cNvPr id="362" name="直線コネクタ 361">
          <a:extLst>
            <a:ext uri="{FF2B5EF4-FFF2-40B4-BE49-F238E27FC236}">
              <a16:creationId xmlns="" xmlns:a16="http://schemas.microsoft.com/office/drawing/2014/main" id="{00000000-0008-0000-0700-00006A010000}"/>
            </a:ext>
          </a:extLst>
        </xdr:cNvPr>
        <xdr:cNvCxnSpPr/>
      </xdr:nvCxnSpPr>
      <xdr:spPr>
        <a:xfrm flipV="1">
          <a:off x="6972300" y="9832884"/>
          <a:ext cx="889000" cy="1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textlink="">
      <xdr:nvSpPr>
        <xdr:cNvPr id="363" name="フローチャート: 判断 362">
          <a:extLst>
            <a:ext uri="{FF2B5EF4-FFF2-40B4-BE49-F238E27FC236}">
              <a16:creationId xmlns="" xmlns:a16="http://schemas.microsoft.com/office/drawing/2014/main" id="{00000000-0008-0000-0700-00006B010000}"/>
            </a:ext>
          </a:extLst>
        </xdr:cNvPr>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123958</xdr:rowOff>
    </xdr:from>
    <xdr:ext cx="534377" cy="259045"/>
    <xdr:sp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7594111" y="95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textlink="">
      <xdr:nvSpPr>
        <xdr:cNvPr id="365" name="フローチャート: 判断 364">
          <a:extLst>
            <a:ext uri="{FF2B5EF4-FFF2-40B4-BE49-F238E27FC236}">
              <a16:creationId xmlns="" xmlns:a16="http://schemas.microsoft.com/office/drawing/2014/main" id="{00000000-0008-0000-0700-00006D010000}"/>
            </a:ext>
          </a:extLst>
        </xdr:cNvPr>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115957</xdr:rowOff>
    </xdr:from>
    <xdr:ext cx="534377" cy="259045"/>
    <xdr:sp textlink="">
      <xdr:nvSpPr>
        <xdr:cNvPr id="366" name="テキスト ボックス 365">
          <a:extLst>
            <a:ext uri="{FF2B5EF4-FFF2-40B4-BE49-F238E27FC236}">
              <a16:creationId xmlns="" xmlns:a16="http://schemas.microsoft.com/office/drawing/2014/main" id="{00000000-0008-0000-0700-00006E010000}"/>
            </a:ext>
          </a:extLst>
        </xdr:cNvPr>
        <xdr:cNvSpPr txBox="1"/>
      </xdr:nvSpPr>
      <xdr:spPr>
        <a:xfrm>
          <a:off x="6705111" y="954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textlink="">
      <xdr:nvSpPr>
        <xdr:cNvPr id="368" name="テキスト ボックス 367">
          <a:extLst>
            <a:ext uri="{FF2B5EF4-FFF2-40B4-BE49-F238E27FC236}">
              <a16:creationId xmlns=""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textlink="">
      <xdr:nvSpPr>
        <xdr:cNvPr id="370" name="テキスト ボックス 369">
          <a:extLst>
            <a:ext uri="{FF2B5EF4-FFF2-40B4-BE49-F238E27FC236}">
              <a16:creationId xmlns=""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155270</xdr:rowOff>
    </xdr:from>
    <xdr:to>
      <xdr:col>55</xdr:col>
      <xdr:colOff>50800</xdr:colOff>
      <xdr:row>56</xdr:row>
      <xdr:rowOff>85420</xdr:rowOff>
    </xdr:to>
    <xdr:sp textlink="">
      <xdr:nvSpPr>
        <xdr:cNvPr id="372" name="楕円 371">
          <a:extLst>
            <a:ext uri="{FF2B5EF4-FFF2-40B4-BE49-F238E27FC236}">
              <a16:creationId xmlns="" xmlns:a16="http://schemas.microsoft.com/office/drawing/2014/main" id="{00000000-0008-0000-0700-000074010000}"/>
            </a:ext>
          </a:extLst>
        </xdr:cNvPr>
        <xdr:cNvSpPr/>
      </xdr:nvSpPr>
      <xdr:spPr>
        <a:xfrm>
          <a:off x="10426700" y="95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6697</xdr:rowOff>
    </xdr:from>
    <xdr:ext cx="534377" cy="259045"/>
    <xdr:sp textlink="">
      <xdr:nvSpPr>
        <xdr:cNvPr id="373" name="農林水産業費該当値テキスト">
          <a:extLst>
            <a:ext uri="{FF2B5EF4-FFF2-40B4-BE49-F238E27FC236}">
              <a16:creationId xmlns="" xmlns:a16="http://schemas.microsoft.com/office/drawing/2014/main" id="{00000000-0008-0000-0700-000075010000}"/>
            </a:ext>
          </a:extLst>
        </xdr:cNvPr>
        <xdr:cNvSpPr txBox="1"/>
      </xdr:nvSpPr>
      <xdr:spPr>
        <a:xfrm>
          <a:off x="10528300" y="943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82521</xdr:rowOff>
    </xdr:from>
    <xdr:to>
      <xdr:col>50</xdr:col>
      <xdr:colOff>165100</xdr:colOff>
      <xdr:row>57</xdr:row>
      <xdr:rowOff>12671</xdr:rowOff>
    </xdr:to>
    <xdr:sp textlink="">
      <xdr:nvSpPr>
        <xdr:cNvPr id="374" name="楕円 373">
          <a:extLst>
            <a:ext uri="{FF2B5EF4-FFF2-40B4-BE49-F238E27FC236}">
              <a16:creationId xmlns="" xmlns:a16="http://schemas.microsoft.com/office/drawing/2014/main" id="{00000000-0008-0000-0700-000076010000}"/>
            </a:ext>
          </a:extLst>
        </xdr:cNvPr>
        <xdr:cNvSpPr/>
      </xdr:nvSpPr>
      <xdr:spPr>
        <a:xfrm>
          <a:off x="9588500" y="968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29198</xdr:rowOff>
    </xdr:from>
    <xdr:ext cx="534377" cy="259045"/>
    <xdr:sp textlink="">
      <xdr:nvSpPr>
        <xdr:cNvPr id="375" name="テキスト ボックス 374">
          <a:extLst>
            <a:ext uri="{FF2B5EF4-FFF2-40B4-BE49-F238E27FC236}">
              <a16:creationId xmlns="" xmlns:a16="http://schemas.microsoft.com/office/drawing/2014/main" id="{00000000-0008-0000-0700-000077010000}"/>
            </a:ext>
          </a:extLst>
        </xdr:cNvPr>
        <xdr:cNvSpPr txBox="1"/>
      </xdr:nvSpPr>
      <xdr:spPr>
        <a:xfrm>
          <a:off x="9372111" y="945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146965</xdr:rowOff>
    </xdr:from>
    <xdr:to>
      <xdr:col>46</xdr:col>
      <xdr:colOff>38100</xdr:colOff>
      <xdr:row>57</xdr:row>
      <xdr:rowOff>77115</xdr:rowOff>
    </xdr:to>
    <xdr:sp textlink="">
      <xdr:nvSpPr>
        <xdr:cNvPr id="376" name="楕円 375">
          <a:extLst>
            <a:ext uri="{FF2B5EF4-FFF2-40B4-BE49-F238E27FC236}">
              <a16:creationId xmlns="" xmlns:a16="http://schemas.microsoft.com/office/drawing/2014/main" id="{00000000-0008-0000-0700-000078010000}"/>
            </a:ext>
          </a:extLst>
        </xdr:cNvPr>
        <xdr:cNvSpPr/>
      </xdr:nvSpPr>
      <xdr:spPr>
        <a:xfrm>
          <a:off x="8699500" y="974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68242</xdr:rowOff>
    </xdr:from>
    <xdr:ext cx="534377" cy="259045"/>
    <xdr:sp textlink="">
      <xdr:nvSpPr>
        <xdr:cNvPr id="377" name="テキスト ボックス 376">
          <a:extLst>
            <a:ext uri="{FF2B5EF4-FFF2-40B4-BE49-F238E27FC236}">
              <a16:creationId xmlns="" xmlns:a16="http://schemas.microsoft.com/office/drawing/2014/main" id="{00000000-0008-0000-0700-000079010000}"/>
            </a:ext>
          </a:extLst>
        </xdr:cNvPr>
        <xdr:cNvSpPr txBox="1"/>
      </xdr:nvSpPr>
      <xdr:spPr>
        <a:xfrm>
          <a:off x="8483111" y="984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9434</xdr:rowOff>
    </xdr:from>
    <xdr:to>
      <xdr:col>41</xdr:col>
      <xdr:colOff>101600</xdr:colOff>
      <xdr:row>57</xdr:row>
      <xdr:rowOff>111034</xdr:rowOff>
    </xdr:to>
    <xdr:sp textlink="">
      <xdr:nvSpPr>
        <xdr:cNvPr id="378" name="楕円 377">
          <a:extLst>
            <a:ext uri="{FF2B5EF4-FFF2-40B4-BE49-F238E27FC236}">
              <a16:creationId xmlns="" xmlns:a16="http://schemas.microsoft.com/office/drawing/2014/main" id="{00000000-0008-0000-0700-00007A010000}"/>
            </a:ext>
          </a:extLst>
        </xdr:cNvPr>
        <xdr:cNvSpPr/>
      </xdr:nvSpPr>
      <xdr:spPr>
        <a:xfrm>
          <a:off x="7810500" y="978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102161</xdr:rowOff>
    </xdr:from>
    <xdr:ext cx="534377" cy="259045"/>
    <xdr:sp textlink="">
      <xdr:nvSpPr>
        <xdr:cNvPr id="379" name="テキスト ボックス 378">
          <a:extLst>
            <a:ext uri="{FF2B5EF4-FFF2-40B4-BE49-F238E27FC236}">
              <a16:creationId xmlns="" xmlns:a16="http://schemas.microsoft.com/office/drawing/2014/main" id="{00000000-0008-0000-0700-00007B010000}"/>
            </a:ext>
          </a:extLst>
        </xdr:cNvPr>
        <xdr:cNvSpPr txBox="1"/>
      </xdr:nvSpPr>
      <xdr:spPr>
        <a:xfrm>
          <a:off x="7594111" y="987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28604</xdr:rowOff>
    </xdr:from>
    <xdr:to>
      <xdr:col>36</xdr:col>
      <xdr:colOff>165100</xdr:colOff>
      <xdr:row>57</xdr:row>
      <xdr:rowOff>130204</xdr:rowOff>
    </xdr:to>
    <xdr:sp textlink="">
      <xdr:nvSpPr>
        <xdr:cNvPr id="380" name="楕円 379">
          <a:extLst>
            <a:ext uri="{FF2B5EF4-FFF2-40B4-BE49-F238E27FC236}">
              <a16:creationId xmlns="" xmlns:a16="http://schemas.microsoft.com/office/drawing/2014/main" id="{00000000-0008-0000-0700-00007C010000}"/>
            </a:ext>
          </a:extLst>
        </xdr:cNvPr>
        <xdr:cNvSpPr/>
      </xdr:nvSpPr>
      <xdr:spPr>
        <a:xfrm>
          <a:off x="6921500" y="980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121331</xdr:rowOff>
    </xdr:from>
    <xdr:ext cx="534377" cy="259045"/>
    <xdr:sp textlink="">
      <xdr:nvSpPr>
        <xdr:cNvPr id="381" name="テキスト ボックス 380">
          <a:extLst>
            <a:ext uri="{FF2B5EF4-FFF2-40B4-BE49-F238E27FC236}">
              <a16:creationId xmlns="" xmlns:a16="http://schemas.microsoft.com/office/drawing/2014/main" id="{00000000-0008-0000-0700-00007D010000}"/>
            </a:ext>
          </a:extLst>
        </xdr:cNvPr>
        <xdr:cNvSpPr txBox="1"/>
      </xdr:nvSpPr>
      <xdr:spPr>
        <a:xfrm>
          <a:off x="6705111" y="989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textlink="">
      <xdr:nvSpPr>
        <xdr:cNvPr id="385" name="正方形/長方形 384">
          <a:extLst>
            <a:ext uri="{FF2B5EF4-FFF2-40B4-BE49-F238E27FC236}">
              <a16:creationId xmlns=""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textlink="">
      <xdr:nvSpPr>
        <xdr:cNvPr id="386" name="正方形/長方形 385">
          <a:extLst>
            <a:ext uri="{FF2B5EF4-FFF2-40B4-BE49-F238E27FC236}">
              <a16:creationId xmlns=""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textlink="">
      <xdr:nvSpPr>
        <xdr:cNvPr id="387" name="正方形/長方形 386">
          <a:extLst>
            <a:ext uri="{FF2B5EF4-FFF2-40B4-BE49-F238E27FC236}">
              <a16:creationId xmlns=""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textlink="">
      <xdr:nvSpPr>
        <xdr:cNvPr id="388" name="正方形/長方形 387">
          <a:extLst>
            <a:ext uri="{FF2B5EF4-FFF2-40B4-BE49-F238E27FC236}">
              <a16:creationId xmlns=""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textlink="">
      <xdr:nvSpPr>
        <xdr:cNvPr id="389" name="正方形/長方形 388">
          <a:extLst>
            <a:ext uri="{FF2B5EF4-FFF2-40B4-BE49-F238E27FC236}">
              <a16:creationId xmlns=""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textlink="">
      <xdr:nvSpPr>
        <xdr:cNvPr id="390" name="テキスト ボックス 389">
          <a:extLst>
            <a:ext uri="{FF2B5EF4-FFF2-40B4-BE49-F238E27FC236}">
              <a16:creationId xmlns=""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textlink="">
      <xdr:nvSpPr>
        <xdr:cNvPr id="397" name="テキスト ボックス 396">
          <a:extLst>
            <a:ext uri="{FF2B5EF4-FFF2-40B4-BE49-F238E27FC236}">
              <a16:creationId xmlns=""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textlink="">
      <xdr:nvSpPr>
        <xdr:cNvPr id="399" name="テキスト ボックス 398">
          <a:extLst>
            <a:ext uri="{FF2B5EF4-FFF2-40B4-BE49-F238E27FC236}">
              <a16:creationId xmlns=""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textlink="">
      <xdr:nvSpPr>
        <xdr:cNvPr id="401" name="テキスト ボックス 400">
          <a:extLst>
            <a:ext uri="{FF2B5EF4-FFF2-40B4-BE49-F238E27FC236}">
              <a16:creationId xmlns=""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textlink="">
      <xdr:nvSpPr>
        <xdr:cNvPr id="402" name="商工費グラフ枠">
          <a:extLst>
            <a:ext uri="{FF2B5EF4-FFF2-40B4-BE49-F238E27FC236}">
              <a16:creationId xmlns=""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textlink="">
      <xdr:nvSpPr>
        <xdr:cNvPr id="404" name="商工費最小値テキスト">
          <a:extLst>
            <a:ext uri="{FF2B5EF4-FFF2-40B4-BE49-F238E27FC236}">
              <a16:creationId xmlns=""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textlink="">
      <xdr:nvSpPr>
        <xdr:cNvPr id="406" name="商工費最大値テキスト">
          <a:extLst>
            <a:ext uri="{FF2B5EF4-FFF2-40B4-BE49-F238E27FC236}">
              <a16:creationId xmlns=""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75682</xdr:rowOff>
    </xdr:from>
    <xdr:to>
      <xdr:col>55</xdr:col>
      <xdr:colOff>0</xdr:colOff>
      <xdr:row>78</xdr:row>
      <xdr:rowOff>77969</xdr:rowOff>
    </xdr:to>
    <xdr:cxnSp macro="">
      <xdr:nvCxnSpPr>
        <xdr:cNvPr id="408" name="直線コネクタ 407">
          <a:extLst>
            <a:ext uri="{FF2B5EF4-FFF2-40B4-BE49-F238E27FC236}">
              <a16:creationId xmlns="" xmlns:a16="http://schemas.microsoft.com/office/drawing/2014/main" id="{00000000-0008-0000-0700-000098010000}"/>
            </a:ext>
          </a:extLst>
        </xdr:cNvPr>
        <xdr:cNvCxnSpPr/>
      </xdr:nvCxnSpPr>
      <xdr:spPr>
        <a:xfrm flipV="1">
          <a:off x="9639300" y="13448782"/>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textlink="">
      <xdr:nvSpPr>
        <xdr:cNvPr id="409" name="商工費平均値テキスト">
          <a:extLst>
            <a:ext uri="{FF2B5EF4-FFF2-40B4-BE49-F238E27FC236}">
              <a16:creationId xmlns="" xmlns:a16="http://schemas.microsoft.com/office/drawing/2014/main" id="{00000000-0008-0000-0700-000099010000}"/>
            </a:ext>
          </a:extLst>
        </xdr:cNvPr>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textlink="">
      <xdr:nvSpPr>
        <xdr:cNvPr id="410" name="フローチャート: 判断 409">
          <a:extLst>
            <a:ext uri="{FF2B5EF4-FFF2-40B4-BE49-F238E27FC236}">
              <a16:creationId xmlns=""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77969</xdr:rowOff>
    </xdr:from>
    <xdr:to>
      <xdr:col>50</xdr:col>
      <xdr:colOff>114300</xdr:colOff>
      <xdr:row>78</xdr:row>
      <xdr:rowOff>86528</xdr:rowOff>
    </xdr:to>
    <xdr:cxnSp macro="">
      <xdr:nvCxnSpPr>
        <xdr:cNvPr id="411" name="直線コネクタ 410">
          <a:extLst>
            <a:ext uri="{FF2B5EF4-FFF2-40B4-BE49-F238E27FC236}">
              <a16:creationId xmlns="" xmlns:a16="http://schemas.microsoft.com/office/drawing/2014/main" id="{00000000-0008-0000-0700-00009B010000}"/>
            </a:ext>
          </a:extLst>
        </xdr:cNvPr>
        <xdr:cNvCxnSpPr/>
      </xdr:nvCxnSpPr>
      <xdr:spPr>
        <a:xfrm flipV="1">
          <a:off x="8750300" y="13451069"/>
          <a:ext cx="889000" cy="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textlink="">
      <xdr:nvSpPr>
        <xdr:cNvPr id="412" name="フローチャート: 判断 411">
          <a:extLst>
            <a:ext uri="{FF2B5EF4-FFF2-40B4-BE49-F238E27FC236}">
              <a16:creationId xmlns=""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textlink="">
      <xdr:nvSpPr>
        <xdr:cNvPr id="413" name="テキスト ボックス 412">
          <a:extLst>
            <a:ext uri="{FF2B5EF4-FFF2-40B4-BE49-F238E27FC236}">
              <a16:creationId xmlns="" xmlns:a16="http://schemas.microsoft.com/office/drawing/2014/main" id="{00000000-0008-0000-0700-00009D010000}"/>
            </a:ext>
          </a:extLst>
        </xdr:cNvPr>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86528</xdr:rowOff>
    </xdr:from>
    <xdr:to>
      <xdr:col>45</xdr:col>
      <xdr:colOff>177800</xdr:colOff>
      <xdr:row>78</xdr:row>
      <xdr:rowOff>108103</xdr:rowOff>
    </xdr:to>
    <xdr:cxnSp macro="">
      <xdr:nvCxnSpPr>
        <xdr:cNvPr id="414" name="直線コネクタ 413">
          <a:extLst>
            <a:ext uri="{FF2B5EF4-FFF2-40B4-BE49-F238E27FC236}">
              <a16:creationId xmlns="" xmlns:a16="http://schemas.microsoft.com/office/drawing/2014/main" id="{00000000-0008-0000-0700-00009E010000}"/>
            </a:ext>
          </a:extLst>
        </xdr:cNvPr>
        <xdr:cNvCxnSpPr/>
      </xdr:nvCxnSpPr>
      <xdr:spPr>
        <a:xfrm flipV="1">
          <a:off x="7861300" y="13459628"/>
          <a:ext cx="889000" cy="2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textlink="">
      <xdr:nvSpPr>
        <xdr:cNvPr id="415" name="フローチャート: 判断 414">
          <a:extLst>
            <a:ext uri="{FF2B5EF4-FFF2-40B4-BE49-F238E27FC236}">
              <a16:creationId xmlns=""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108103</xdr:rowOff>
    </xdr:from>
    <xdr:to>
      <xdr:col>41</xdr:col>
      <xdr:colOff>50800</xdr:colOff>
      <xdr:row>78</xdr:row>
      <xdr:rowOff>108386</xdr:rowOff>
    </xdr:to>
    <xdr:cxnSp macro="">
      <xdr:nvCxnSpPr>
        <xdr:cNvPr id="417" name="直線コネクタ 416">
          <a:extLst>
            <a:ext uri="{FF2B5EF4-FFF2-40B4-BE49-F238E27FC236}">
              <a16:creationId xmlns="" xmlns:a16="http://schemas.microsoft.com/office/drawing/2014/main" id="{00000000-0008-0000-0700-0000A1010000}"/>
            </a:ext>
          </a:extLst>
        </xdr:cNvPr>
        <xdr:cNvCxnSpPr/>
      </xdr:nvCxnSpPr>
      <xdr:spPr>
        <a:xfrm flipV="1">
          <a:off x="6972300" y="13481203"/>
          <a:ext cx="889000" cy="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textlink="">
      <xdr:nvSpPr>
        <xdr:cNvPr id="418" name="フローチャート: 判断 417">
          <a:extLst>
            <a:ext uri="{FF2B5EF4-FFF2-40B4-BE49-F238E27FC236}">
              <a16:creationId xmlns="" xmlns:a16="http://schemas.microsoft.com/office/drawing/2014/main" id="{00000000-0008-0000-0700-0000A2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textlink="">
      <xdr:nvSpPr>
        <xdr:cNvPr id="420" name="フローチャート: 判断 419">
          <a:extLst>
            <a:ext uri="{FF2B5EF4-FFF2-40B4-BE49-F238E27FC236}">
              <a16:creationId xmlns="" xmlns:a16="http://schemas.microsoft.com/office/drawing/2014/main" id="{00000000-0008-0000-0700-0000A4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textlink="">
      <xdr:nvSpPr>
        <xdr:cNvPr id="425" name="テキスト ボックス 424">
          <a:extLst>
            <a:ext uri="{FF2B5EF4-FFF2-40B4-BE49-F238E27FC236}">
              <a16:creationId xmlns=""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24882</xdr:rowOff>
    </xdr:from>
    <xdr:to>
      <xdr:col>55</xdr:col>
      <xdr:colOff>50800</xdr:colOff>
      <xdr:row>78</xdr:row>
      <xdr:rowOff>126482</xdr:rowOff>
    </xdr:to>
    <xdr:sp textlink="">
      <xdr:nvSpPr>
        <xdr:cNvPr id="427" name="楕円 426">
          <a:extLst>
            <a:ext uri="{FF2B5EF4-FFF2-40B4-BE49-F238E27FC236}">
              <a16:creationId xmlns="" xmlns:a16="http://schemas.microsoft.com/office/drawing/2014/main" id="{00000000-0008-0000-0700-0000AB010000}"/>
            </a:ext>
          </a:extLst>
        </xdr:cNvPr>
        <xdr:cNvSpPr/>
      </xdr:nvSpPr>
      <xdr:spPr>
        <a:xfrm>
          <a:off x="10426700" y="1339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111259</xdr:rowOff>
    </xdr:from>
    <xdr:ext cx="534377" cy="259045"/>
    <xdr:sp textlink="">
      <xdr:nvSpPr>
        <xdr:cNvPr id="428" name="商工費該当値テキスト">
          <a:extLst>
            <a:ext uri="{FF2B5EF4-FFF2-40B4-BE49-F238E27FC236}">
              <a16:creationId xmlns="" xmlns:a16="http://schemas.microsoft.com/office/drawing/2014/main" id="{00000000-0008-0000-0700-0000AC010000}"/>
            </a:ext>
          </a:extLst>
        </xdr:cNvPr>
        <xdr:cNvSpPr txBox="1"/>
      </xdr:nvSpPr>
      <xdr:spPr>
        <a:xfrm>
          <a:off x="10528300" y="1331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27169</xdr:rowOff>
    </xdr:from>
    <xdr:to>
      <xdr:col>50</xdr:col>
      <xdr:colOff>165100</xdr:colOff>
      <xdr:row>78</xdr:row>
      <xdr:rowOff>128769</xdr:rowOff>
    </xdr:to>
    <xdr:sp textlink="">
      <xdr:nvSpPr>
        <xdr:cNvPr id="429" name="楕円 428">
          <a:extLst>
            <a:ext uri="{FF2B5EF4-FFF2-40B4-BE49-F238E27FC236}">
              <a16:creationId xmlns="" xmlns:a16="http://schemas.microsoft.com/office/drawing/2014/main" id="{00000000-0008-0000-0700-0000AD010000}"/>
            </a:ext>
          </a:extLst>
        </xdr:cNvPr>
        <xdr:cNvSpPr/>
      </xdr:nvSpPr>
      <xdr:spPr>
        <a:xfrm>
          <a:off x="9588500" y="1340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119896</xdr:rowOff>
    </xdr:from>
    <xdr:ext cx="534377" cy="259045"/>
    <xdr:sp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9372111" y="1349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35728</xdr:rowOff>
    </xdr:from>
    <xdr:to>
      <xdr:col>46</xdr:col>
      <xdr:colOff>38100</xdr:colOff>
      <xdr:row>78</xdr:row>
      <xdr:rowOff>137328</xdr:rowOff>
    </xdr:to>
    <xdr:sp textlink="">
      <xdr:nvSpPr>
        <xdr:cNvPr id="431" name="楕円 430">
          <a:extLst>
            <a:ext uri="{FF2B5EF4-FFF2-40B4-BE49-F238E27FC236}">
              <a16:creationId xmlns="" xmlns:a16="http://schemas.microsoft.com/office/drawing/2014/main" id="{00000000-0008-0000-0700-0000AF010000}"/>
            </a:ext>
          </a:extLst>
        </xdr:cNvPr>
        <xdr:cNvSpPr/>
      </xdr:nvSpPr>
      <xdr:spPr>
        <a:xfrm>
          <a:off x="8699500" y="134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128455</xdr:rowOff>
    </xdr:from>
    <xdr:ext cx="534377" cy="259045"/>
    <xdr:sp textlink="">
      <xdr:nvSpPr>
        <xdr:cNvPr id="432" name="テキスト ボックス 431">
          <a:extLst>
            <a:ext uri="{FF2B5EF4-FFF2-40B4-BE49-F238E27FC236}">
              <a16:creationId xmlns="" xmlns:a16="http://schemas.microsoft.com/office/drawing/2014/main" id="{00000000-0008-0000-0700-0000B0010000}"/>
            </a:ext>
          </a:extLst>
        </xdr:cNvPr>
        <xdr:cNvSpPr txBox="1"/>
      </xdr:nvSpPr>
      <xdr:spPr>
        <a:xfrm>
          <a:off x="8483111" y="1350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57303</xdr:rowOff>
    </xdr:from>
    <xdr:to>
      <xdr:col>41</xdr:col>
      <xdr:colOff>101600</xdr:colOff>
      <xdr:row>78</xdr:row>
      <xdr:rowOff>158903</xdr:rowOff>
    </xdr:to>
    <xdr:sp textlink="">
      <xdr:nvSpPr>
        <xdr:cNvPr id="433" name="楕円 432">
          <a:extLst>
            <a:ext uri="{FF2B5EF4-FFF2-40B4-BE49-F238E27FC236}">
              <a16:creationId xmlns="" xmlns:a16="http://schemas.microsoft.com/office/drawing/2014/main" id="{00000000-0008-0000-0700-0000B1010000}"/>
            </a:ext>
          </a:extLst>
        </xdr:cNvPr>
        <xdr:cNvSpPr/>
      </xdr:nvSpPr>
      <xdr:spPr>
        <a:xfrm>
          <a:off x="7810500" y="1343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150030</xdr:rowOff>
    </xdr:from>
    <xdr:ext cx="469744" cy="259045"/>
    <xdr:sp textlink="">
      <xdr:nvSpPr>
        <xdr:cNvPr id="434" name="テキスト ボックス 433">
          <a:extLst>
            <a:ext uri="{FF2B5EF4-FFF2-40B4-BE49-F238E27FC236}">
              <a16:creationId xmlns="" xmlns:a16="http://schemas.microsoft.com/office/drawing/2014/main" id="{00000000-0008-0000-0700-0000B2010000}"/>
            </a:ext>
          </a:extLst>
        </xdr:cNvPr>
        <xdr:cNvSpPr txBox="1"/>
      </xdr:nvSpPr>
      <xdr:spPr>
        <a:xfrm>
          <a:off x="7626428" y="1352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57586</xdr:rowOff>
    </xdr:from>
    <xdr:to>
      <xdr:col>36</xdr:col>
      <xdr:colOff>165100</xdr:colOff>
      <xdr:row>78</xdr:row>
      <xdr:rowOff>159186</xdr:rowOff>
    </xdr:to>
    <xdr:sp textlink="">
      <xdr:nvSpPr>
        <xdr:cNvPr id="435" name="楕円 434">
          <a:extLst>
            <a:ext uri="{FF2B5EF4-FFF2-40B4-BE49-F238E27FC236}">
              <a16:creationId xmlns="" xmlns:a16="http://schemas.microsoft.com/office/drawing/2014/main" id="{00000000-0008-0000-0700-0000B3010000}"/>
            </a:ext>
          </a:extLst>
        </xdr:cNvPr>
        <xdr:cNvSpPr/>
      </xdr:nvSpPr>
      <xdr:spPr>
        <a:xfrm>
          <a:off x="6921500" y="1343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150313</xdr:rowOff>
    </xdr:from>
    <xdr:ext cx="469744" cy="259045"/>
    <xdr:sp textlink="">
      <xdr:nvSpPr>
        <xdr:cNvPr id="436" name="テキスト ボックス 435">
          <a:extLst>
            <a:ext uri="{FF2B5EF4-FFF2-40B4-BE49-F238E27FC236}">
              <a16:creationId xmlns="" xmlns:a16="http://schemas.microsoft.com/office/drawing/2014/main" id="{00000000-0008-0000-0700-0000B4010000}"/>
            </a:ext>
          </a:extLst>
        </xdr:cNvPr>
        <xdr:cNvSpPr txBox="1"/>
      </xdr:nvSpPr>
      <xdr:spPr>
        <a:xfrm>
          <a:off x="6737428" y="1352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textlink="">
      <xdr:nvSpPr>
        <xdr:cNvPr id="442" name="正方形/長方形 441">
          <a:extLst>
            <a:ext uri="{FF2B5EF4-FFF2-40B4-BE49-F238E27FC236}">
              <a16:creationId xmlns=""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textlink="">
      <xdr:nvSpPr>
        <xdr:cNvPr id="443" name="正方形/長方形 442">
          <a:extLst>
            <a:ext uri="{FF2B5EF4-FFF2-40B4-BE49-F238E27FC236}">
              <a16:creationId xmlns=""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textlink="">
      <xdr:nvSpPr>
        <xdr:cNvPr id="444" name="正方形/長方形 443">
          <a:extLst>
            <a:ext uri="{FF2B5EF4-FFF2-40B4-BE49-F238E27FC236}">
              <a16:creationId xmlns=""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textlink="">
      <xdr:nvSpPr>
        <xdr:cNvPr id="445" name="テキスト ボックス 444">
          <a:extLst>
            <a:ext uri="{FF2B5EF4-FFF2-40B4-BE49-F238E27FC236}">
              <a16:creationId xmlns=""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textlink="">
      <xdr:nvSpPr>
        <xdr:cNvPr id="450" name="テキスト ボックス 449">
          <a:extLst>
            <a:ext uri="{FF2B5EF4-FFF2-40B4-BE49-F238E27FC236}">
              <a16:creationId xmlns=""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textlink="">
      <xdr:nvSpPr>
        <xdr:cNvPr id="452" name="テキスト ボックス 451">
          <a:extLst>
            <a:ext uri="{FF2B5EF4-FFF2-40B4-BE49-F238E27FC236}">
              <a16:creationId xmlns=""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textlink="">
      <xdr:nvSpPr>
        <xdr:cNvPr id="454" name="テキスト ボックス 453">
          <a:extLst>
            <a:ext uri="{FF2B5EF4-FFF2-40B4-BE49-F238E27FC236}">
              <a16:creationId xmlns=""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textlink="">
      <xdr:nvSpPr>
        <xdr:cNvPr id="456" name="テキスト ボックス 455">
          <a:extLst>
            <a:ext uri="{FF2B5EF4-FFF2-40B4-BE49-F238E27FC236}">
              <a16:creationId xmlns=""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textlink="">
      <xdr:nvSpPr>
        <xdr:cNvPr id="458" name="テキスト ボックス 457">
          <a:extLst>
            <a:ext uri="{FF2B5EF4-FFF2-40B4-BE49-F238E27FC236}">
              <a16:creationId xmlns=""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textlink="">
      <xdr:nvSpPr>
        <xdr:cNvPr id="460" name="テキスト ボックス 459">
          <a:extLst>
            <a:ext uri="{FF2B5EF4-FFF2-40B4-BE49-F238E27FC236}">
              <a16:creationId xmlns=""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textlink="">
      <xdr:nvSpPr>
        <xdr:cNvPr id="462" name="テキスト ボックス 461">
          <a:extLst>
            <a:ext uri="{FF2B5EF4-FFF2-40B4-BE49-F238E27FC236}">
              <a16:creationId xmlns=""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textlink="">
      <xdr:nvSpPr>
        <xdr:cNvPr id="463" name="土木費グラフ枠">
          <a:extLst>
            <a:ext uri="{FF2B5EF4-FFF2-40B4-BE49-F238E27FC236}">
              <a16:creationId xmlns=""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textlink="">
      <xdr:nvSpPr>
        <xdr:cNvPr id="465" name="土木費最小値テキスト">
          <a:extLst>
            <a:ext uri="{FF2B5EF4-FFF2-40B4-BE49-F238E27FC236}">
              <a16:creationId xmlns=""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textlink="">
      <xdr:nvSpPr>
        <xdr:cNvPr id="467" name="土木費最大値テキスト">
          <a:extLst>
            <a:ext uri="{FF2B5EF4-FFF2-40B4-BE49-F238E27FC236}">
              <a16:creationId xmlns=""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66948</xdr:rowOff>
    </xdr:from>
    <xdr:to>
      <xdr:col>55</xdr:col>
      <xdr:colOff>0</xdr:colOff>
      <xdr:row>97</xdr:row>
      <xdr:rowOff>151092</xdr:rowOff>
    </xdr:to>
    <xdr:cxnSp macro="">
      <xdr:nvCxnSpPr>
        <xdr:cNvPr id="469" name="直線コネクタ 468">
          <a:extLst>
            <a:ext uri="{FF2B5EF4-FFF2-40B4-BE49-F238E27FC236}">
              <a16:creationId xmlns="" xmlns:a16="http://schemas.microsoft.com/office/drawing/2014/main" id="{00000000-0008-0000-0700-0000D5010000}"/>
            </a:ext>
          </a:extLst>
        </xdr:cNvPr>
        <xdr:cNvCxnSpPr/>
      </xdr:nvCxnSpPr>
      <xdr:spPr>
        <a:xfrm flipV="1">
          <a:off x="9639300" y="16697598"/>
          <a:ext cx="838200" cy="8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textlink="">
      <xdr:nvSpPr>
        <xdr:cNvPr id="470" name="土木費平均値テキスト">
          <a:extLst>
            <a:ext uri="{FF2B5EF4-FFF2-40B4-BE49-F238E27FC236}">
              <a16:creationId xmlns="" xmlns:a16="http://schemas.microsoft.com/office/drawing/2014/main" id="{00000000-0008-0000-0700-0000D6010000}"/>
            </a:ext>
          </a:extLst>
        </xdr:cNvPr>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textlink="">
      <xdr:nvSpPr>
        <xdr:cNvPr id="471" name="フローチャート: 判断 470">
          <a:extLst>
            <a:ext uri="{FF2B5EF4-FFF2-40B4-BE49-F238E27FC236}">
              <a16:creationId xmlns=""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151092</xdr:rowOff>
    </xdr:from>
    <xdr:to>
      <xdr:col>50</xdr:col>
      <xdr:colOff>114300</xdr:colOff>
      <xdr:row>98</xdr:row>
      <xdr:rowOff>37116</xdr:rowOff>
    </xdr:to>
    <xdr:cxnSp macro="">
      <xdr:nvCxnSpPr>
        <xdr:cNvPr id="472" name="直線コネクタ 471">
          <a:extLst>
            <a:ext uri="{FF2B5EF4-FFF2-40B4-BE49-F238E27FC236}">
              <a16:creationId xmlns="" xmlns:a16="http://schemas.microsoft.com/office/drawing/2014/main" id="{00000000-0008-0000-0700-0000D8010000}"/>
            </a:ext>
          </a:extLst>
        </xdr:cNvPr>
        <xdr:cNvCxnSpPr/>
      </xdr:nvCxnSpPr>
      <xdr:spPr>
        <a:xfrm flipV="1">
          <a:off x="8750300" y="16781742"/>
          <a:ext cx="889000" cy="5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textlink="">
      <xdr:nvSpPr>
        <xdr:cNvPr id="473" name="フローチャート: 判断 472">
          <a:extLst>
            <a:ext uri="{FF2B5EF4-FFF2-40B4-BE49-F238E27FC236}">
              <a16:creationId xmlns=""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textlink="">
      <xdr:nvSpPr>
        <xdr:cNvPr id="474" name="テキスト ボックス 473">
          <a:extLst>
            <a:ext uri="{FF2B5EF4-FFF2-40B4-BE49-F238E27FC236}">
              <a16:creationId xmlns="" xmlns:a16="http://schemas.microsoft.com/office/drawing/2014/main" id="{00000000-0008-0000-0700-0000DA010000}"/>
            </a:ext>
          </a:extLst>
        </xdr:cNvPr>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40593</xdr:rowOff>
    </xdr:from>
    <xdr:to>
      <xdr:col>45</xdr:col>
      <xdr:colOff>177800</xdr:colOff>
      <xdr:row>98</xdr:row>
      <xdr:rowOff>37116</xdr:rowOff>
    </xdr:to>
    <xdr:cxnSp macro="">
      <xdr:nvCxnSpPr>
        <xdr:cNvPr id="475" name="直線コネクタ 474">
          <a:extLst>
            <a:ext uri="{FF2B5EF4-FFF2-40B4-BE49-F238E27FC236}">
              <a16:creationId xmlns="" xmlns:a16="http://schemas.microsoft.com/office/drawing/2014/main" id="{00000000-0008-0000-0700-0000DB010000}"/>
            </a:ext>
          </a:extLst>
        </xdr:cNvPr>
        <xdr:cNvCxnSpPr/>
      </xdr:nvCxnSpPr>
      <xdr:spPr>
        <a:xfrm>
          <a:off x="7861300" y="16671243"/>
          <a:ext cx="889000" cy="16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textlink="">
      <xdr:nvSpPr>
        <xdr:cNvPr id="476" name="フローチャート: 判断 475">
          <a:extLst>
            <a:ext uri="{FF2B5EF4-FFF2-40B4-BE49-F238E27FC236}">
              <a16:creationId xmlns=""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153210</xdr:rowOff>
    </xdr:from>
    <xdr:ext cx="534377" cy="259045"/>
    <xdr:sp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8483111" y="16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40136</xdr:rowOff>
    </xdr:from>
    <xdr:to>
      <xdr:col>41</xdr:col>
      <xdr:colOff>50800</xdr:colOff>
      <xdr:row>97</xdr:row>
      <xdr:rowOff>40593</xdr:rowOff>
    </xdr:to>
    <xdr:cxnSp macro="">
      <xdr:nvCxnSpPr>
        <xdr:cNvPr id="478" name="直線コネクタ 477">
          <a:extLst>
            <a:ext uri="{FF2B5EF4-FFF2-40B4-BE49-F238E27FC236}">
              <a16:creationId xmlns="" xmlns:a16="http://schemas.microsoft.com/office/drawing/2014/main" id="{00000000-0008-0000-0700-0000DE010000}"/>
            </a:ext>
          </a:extLst>
        </xdr:cNvPr>
        <xdr:cNvCxnSpPr/>
      </xdr:nvCxnSpPr>
      <xdr:spPr>
        <a:xfrm>
          <a:off x="6972300" y="1667078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textlink="">
      <xdr:nvSpPr>
        <xdr:cNvPr id="479" name="フローチャート: 判断 478">
          <a:extLst>
            <a:ext uri="{FF2B5EF4-FFF2-40B4-BE49-F238E27FC236}">
              <a16:creationId xmlns="" xmlns:a16="http://schemas.microsoft.com/office/drawing/2014/main" id="{00000000-0008-0000-0700-0000DF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31890</xdr:rowOff>
    </xdr:from>
    <xdr:ext cx="534377" cy="259045"/>
    <xdr:sp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7594111" y="163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textlink="">
      <xdr:nvSpPr>
        <xdr:cNvPr id="481" name="フローチャート: 判断 480">
          <a:extLst>
            <a:ext uri="{FF2B5EF4-FFF2-40B4-BE49-F238E27FC236}">
              <a16:creationId xmlns="" xmlns:a16="http://schemas.microsoft.com/office/drawing/2014/main" id="{00000000-0008-0000-0700-0000E1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22299</xdr:rowOff>
    </xdr:from>
    <xdr:ext cx="534377" cy="259045"/>
    <xdr:sp textlink="">
      <xdr:nvSpPr>
        <xdr:cNvPr id="482" name="テキスト ボックス 481">
          <a:extLst>
            <a:ext uri="{FF2B5EF4-FFF2-40B4-BE49-F238E27FC236}">
              <a16:creationId xmlns="" xmlns:a16="http://schemas.microsoft.com/office/drawing/2014/main" id="{00000000-0008-0000-0700-0000E2010000}"/>
            </a:ext>
          </a:extLst>
        </xdr:cNvPr>
        <xdr:cNvSpPr txBox="1"/>
      </xdr:nvSpPr>
      <xdr:spPr>
        <a:xfrm>
          <a:off x="6705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textlink="">
      <xdr:nvSpPr>
        <xdr:cNvPr id="484" name="テキスト ボックス 483">
          <a:extLst>
            <a:ext uri="{FF2B5EF4-FFF2-40B4-BE49-F238E27FC236}">
              <a16:creationId xmlns=""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textlink="">
      <xdr:nvSpPr>
        <xdr:cNvPr id="485" name="テキスト ボックス 484">
          <a:extLst>
            <a:ext uri="{FF2B5EF4-FFF2-40B4-BE49-F238E27FC236}">
              <a16:creationId xmlns=""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textlink="">
      <xdr:nvSpPr>
        <xdr:cNvPr id="486" name="テキスト ボックス 485">
          <a:extLst>
            <a:ext uri="{FF2B5EF4-FFF2-40B4-BE49-F238E27FC236}">
              <a16:creationId xmlns=""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16148</xdr:rowOff>
    </xdr:from>
    <xdr:to>
      <xdr:col>55</xdr:col>
      <xdr:colOff>50800</xdr:colOff>
      <xdr:row>97</xdr:row>
      <xdr:rowOff>117748</xdr:rowOff>
    </xdr:to>
    <xdr:sp textlink="">
      <xdr:nvSpPr>
        <xdr:cNvPr id="488" name="楕円 487">
          <a:extLst>
            <a:ext uri="{FF2B5EF4-FFF2-40B4-BE49-F238E27FC236}">
              <a16:creationId xmlns="" xmlns:a16="http://schemas.microsoft.com/office/drawing/2014/main" id="{00000000-0008-0000-0700-0000E8010000}"/>
            </a:ext>
          </a:extLst>
        </xdr:cNvPr>
        <xdr:cNvSpPr/>
      </xdr:nvSpPr>
      <xdr:spPr>
        <a:xfrm>
          <a:off x="10426700" y="1664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166025</xdr:rowOff>
    </xdr:from>
    <xdr:ext cx="534377" cy="259045"/>
    <xdr:sp textlink="">
      <xdr:nvSpPr>
        <xdr:cNvPr id="489" name="土木費該当値テキスト">
          <a:extLst>
            <a:ext uri="{FF2B5EF4-FFF2-40B4-BE49-F238E27FC236}">
              <a16:creationId xmlns="" xmlns:a16="http://schemas.microsoft.com/office/drawing/2014/main" id="{00000000-0008-0000-0700-0000E9010000}"/>
            </a:ext>
          </a:extLst>
        </xdr:cNvPr>
        <xdr:cNvSpPr txBox="1"/>
      </xdr:nvSpPr>
      <xdr:spPr>
        <a:xfrm>
          <a:off x="10528300" y="1662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100292</xdr:rowOff>
    </xdr:from>
    <xdr:to>
      <xdr:col>50</xdr:col>
      <xdr:colOff>165100</xdr:colOff>
      <xdr:row>98</xdr:row>
      <xdr:rowOff>30442</xdr:rowOff>
    </xdr:to>
    <xdr:sp textlink="">
      <xdr:nvSpPr>
        <xdr:cNvPr id="490" name="楕円 489">
          <a:extLst>
            <a:ext uri="{FF2B5EF4-FFF2-40B4-BE49-F238E27FC236}">
              <a16:creationId xmlns="" xmlns:a16="http://schemas.microsoft.com/office/drawing/2014/main" id="{00000000-0008-0000-0700-0000EA010000}"/>
            </a:ext>
          </a:extLst>
        </xdr:cNvPr>
        <xdr:cNvSpPr/>
      </xdr:nvSpPr>
      <xdr:spPr>
        <a:xfrm>
          <a:off x="9588500" y="1673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21569</xdr:rowOff>
    </xdr:from>
    <xdr:ext cx="534377" cy="259045"/>
    <xdr:sp textlink="">
      <xdr:nvSpPr>
        <xdr:cNvPr id="491" name="テキスト ボックス 490">
          <a:extLst>
            <a:ext uri="{FF2B5EF4-FFF2-40B4-BE49-F238E27FC236}">
              <a16:creationId xmlns="" xmlns:a16="http://schemas.microsoft.com/office/drawing/2014/main" id="{00000000-0008-0000-0700-0000EB010000}"/>
            </a:ext>
          </a:extLst>
        </xdr:cNvPr>
        <xdr:cNvSpPr txBox="1"/>
      </xdr:nvSpPr>
      <xdr:spPr>
        <a:xfrm>
          <a:off x="9372111" y="1682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157766</xdr:rowOff>
    </xdr:from>
    <xdr:to>
      <xdr:col>46</xdr:col>
      <xdr:colOff>38100</xdr:colOff>
      <xdr:row>98</xdr:row>
      <xdr:rowOff>87916</xdr:rowOff>
    </xdr:to>
    <xdr:sp textlink="">
      <xdr:nvSpPr>
        <xdr:cNvPr id="492" name="楕円 491">
          <a:extLst>
            <a:ext uri="{FF2B5EF4-FFF2-40B4-BE49-F238E27FC236}">
              <a16:creationId xmlns="" xmlns:a16="http://schemas.microsoft.com/office/drawing/2014/main" id="{00000000-0008-0000-0700-0000EC010000}"/>
            </a:ext>
          </a:extLst>
        </xdr:cNvPr>
        <xdr:cNvSpPr/>
      </xdr:nvSpPr>
      <xdr:spPr>
        <a:xfrm>
          <a:off x="8699500" y="1678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79043</xdr:rowOff>
    </xdr:from>
    <xdr:ext cx="534377" cy="259045"/>
    <xdr:sp textlink="">
      <xdr:nvSpPr>
        <xdr:cNvPr id="493" name="テキスト ボックス 492">
          <a:extLst>
            <a:ext uri="{FF2B5EF4-FFF2-40B4-BE49-F238E27FC236}">
              <a16:creationId xmlns="" xmlns:a16="http://schemas.microsoft.com/office/drawing/2014/main" id="{00000000-0008-0000-0700-0000ED010000}"/>
            </a:ext>
          </a:extLst>
        </xdr:cNvPr>
        <xdr:cNvSpPr txBox="1"/>
      </xdr:nvSpPr>
      <xdr:spPr>
        <a:xfrm>
          <a:off x="8483111" y="1688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161243</xdr:rowOff>
    </xdr:from>
    <xdr:to>
      <xdr:col>41</xdr:col>
      <xdr:colOff>101600</xdr:colOff>
      <xdr:row>97</xdr:row>
      <xdr:rowOff>91393</xdr:rowOff>
    </xdr:to>
    <xdr:sp textlink="">
      <xdr:nvSpPr>
        <xdr:cNvPr id="494" name="楕円 493">
          <a:extLst>
            <a:ext uri="{FF2B5EF4-FFF2-40B4-BE49-F238E27FC236}">
              <a16:creationId xmlns="" xmlns:a16="http://schemas.microsoft.com/office/drawing/2014/main" id="{00000000-0008-0000-0700-0000EE010000}"/>
            </a:ext>
          </a:extLst>
        </xdr:cNvPr>
        <xdr:cNvSpPr/>
      </xdr:nvSpPr>
      <xdr:spPr>
        <a:xfrm>
          <a:off x="7810500" y="166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82520</xdr:rowOff>
    </xdr:from>
    <xdr:ext cx="534377" cy="259045"/>
    <xdr:sp textlink="">
      <xdr:nvSpPr>
        <xdr:cNvPr id="495" name="テキスト ボックス 494">
          <a:extLst>
            <a:ext uri="{FF2B5EF4-FFF2-40B4-BE49-F238E27FC236}">
              <a16:creationId xmlns="" xmlns:a16="http://schemas.microsoft.com/office/drawing/2014/main" id="{00000000-0008-0000-0700-0000EF010000}"/>
            </a:ext>
          </a:extLst>
        </xdr:cNvPr>
        <xdr:cNvSpPr txBox="1"/>
      </xdr:nvSpPr>
      <xdr:spPr>
        <a:xfrm>
          <a:off x="7594111" y="1671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160786</xdr:rowOff>
    </xdr:from>
    <xdr:to>
      <xdr:col>36</xdr:col>
      <xdr:colOff>165100</xdr:colOff>
      <xdr:row>97</xdr:row>
      <xdr:rowOff>90936</xdr:rowOff>
    </xdr:to>
    <xdr:sp textlink="">
      <xdr:nvSpPr>
        <xdr:cNvPr id="496" name="楕円 495">
          <a:extLst>
            <a:ext uri="{FF2B5EF4-FFF2-40B4-BE49-F238E27FC236}">
              <a16:creationId xmlns="" xmlns:a16="http://schemas.microsoft.com/office/drawing/2014/main" id="{00000000-0008-0000-0700-0000F0010000}"/>
            </a:ext>
          </a:extLst>
        </xdr:cNvPr>
        <xdr:cNvSpPr/>
      </xdr:nvSpPr>
      <xdr:spPr>
        <a:xfrm>
          <a:off x="6921500" y="1661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82063</xdr:rowOff>
    </xdr:from>
    <xdr:ext cx="534377" cy="259045"/>
    <xdr:sp textlink="">
      <xdr:nvSpPr>
        <xdr:cNvPr id="497" name="テキスト ボックス 496">
          <a:extLst>
            <a:ext uri="{FF2B5EF4-FFF2-40B4-BE49-F238E27FC236}">
              <a16:creationId xmlns="" xmlns:a16="http://schemas.microsoft.com/office/drawing/2014/main" id="{00000000-0008-0000-0700-0000F1010000}"/>
            </a:ext>
          </a:extLst>
        </xdr:cNvPr>
        <xdr:cNvSpPr txBox="1"/>
      </xdr:nvSpPr>
      <xdr:spPr>
        <a:xfrm>
          <a:off x="6705111" y="1671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textlink="">
      <xdr:nvSpPr>
        <xdr:cNvPr id="498" name="正方形/長方形 497">
          <a:extLst>
            <a:ext uri="{FF2B5EF4-FFF2-40B4-BE49-F238E27FC236}">
              <a16:creationId xmlns=""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textlink="">
      <xdr:nvSpPr>
        <xdr:cNvPr id="499" name="正方形/長方形 498">
          <a:extLst>
            <a:ext uri="{FF2B5EF4-FFF2-40B4-BE49-F238E27FC236}">
              <a16:creationId xmlns=""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textlink="">
      <xdr:nvSpPr>
        <xdr:cNvPr id="500" name="正方形/長方形 499">
          <a:extLst>
            <a:ext uri="{FF2B5EF4-FFF2-40B4-BE49-F238E27FC236}">
              <a16:creationId xmlns=""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textlink="">
      <xdr:nvSpPr>
        <xdr:cNvPr id="501" name="正方形/長方形 500">
          <a:extLst>
            <a:ext uri="{FF2B5EF4-FFF2-40B4-BE49-F238E27FC236}">
              <a16:creationId xmlns=""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textlink="">
      <xdr:nvSpPr>
        <xdr:cNvPr id="502" name="正方形/長方形 501">
          <a:extLst>
            <a:ext uri="{FF2B5EF4-FFF2-40B4-BE49-F238E27FC236}">
              <a16:creationId xmlns=""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textlink="">
      <xdr:nvSpPr>
        <xdr:cNvPr id="503" name="正方形/長方形 502">
          <a:extLst>
            <a:ext uri="{FF2B5EF4-FFF2-40B4-BE49-F238E27FC236}">
              <a16:creationId xmlns=""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textlink="">
      <xdr:nvSpPr>
        <xdr:cNvPr id="504" name="正方形/長方形 503">
          <a:extLst>
            <a:ext uri="{FF2B5EF4-FFF2-40B4-BE49-F238E27FC236}">
              <a16:creationId xmlns=""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textlink="">
      <xdr:nvSpPr>
        <xdr:cNvPr id="505" name="正方形/長方形 504">
          <a:extLst>
            <a:ext uri="{FF2B5EF4-FFF2-40B4-BE49-F238E27FC236}">
              <a16:creationId xmlns=""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textlink="">
      <xdr:nvSpPr>
        <xdr:cNvPr id="506" name="テキスト ボックス 505">
          <a:extLst>
            <a:ext uri="{FF2B5EF4-FFF2-40B4-BE49-F238E27FC236}">
              <a16:creationId xmlns=""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textlink="">
      <xdr:nvSpPr>
        <xdr:cNvPr id="509" name="テキスト ボックス 508">
          <a:extLst>
            <a:ext uri="{FF2B5EF4-FFF2-40B4-BE49-F238E27FC236}">
              <a16:creationId xmlns=""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textlink="">
      <xdr:nvSpPr>
        <xdr:cNvPr id="511" name="テキスト ボックス 510">
          <a:extLst>
            <a:ext uri="{FF2B5EF4-FFF2-40B4-BE49-F238E27FC236}">
              <a16:creationId xmlns=""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textlink="">
      <xdr:nvSpPr>
        <xdr:cNvPr id="513" name="テキスト ボックス 512">
          <a:extLst>
            <a:ext uri="{FF2B5EF4-FFF2-40B4-BE49-F238E27FC236}">
              <a16:creationId xmlns=""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textlink="">
      <xdr:nvSpPr>
        <xdr:cNvPr id="515" name="テキスト ボックス 514">
          <a:extLst>
            <a:ext uri="{FF2B5EF4-FFF2-40B4-BE49-F238E27FC236}">
              <a16:creationId xmlns=""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textlink="">
      <xdr:nvSpPr>
        <xdr:cNvPr id="517" name="テキスト ボックス 516">
          <a:extLst>
            <a:ext uri="{FF2B5EF4-FFF2-40B4-BE49-F238E27FC236}">
              <a16:creationId xmlns=""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textlink="">
      <xdr:nvSpPr>
        <xdr:cNvPr id="519" name="テキスト ボックス 518">
          <a:extLst>
            <a:ext uri="{FF2B5EF4-FFF2-40B4-BE49-F238E27FC236}">
              <a16:creationId xmlns=""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textlink="">
      <xdr:nvSpPr>
        <xdr:cNvPr id="520" name="消防費グラフ枠">
          <a:extLst>
            <a:ext uri="{FF2B5EF4-FFF2-40B4-BE49-F238E27FC236}">
              <a16:creationId xmlns=""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textlink="">
      <xdr:nvSpPr>
        <xdr:cNvPr id="522" name="消防費最小値テキスト">
          <a:extLst>
            <a:ext uri="{FF2B5EF4-FFF2-40B4-BE49-F238E27FC236}">
              <a16:creationId xmlns=""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textlink="">
      <xdr:nvSpPr>
        <xdr:cNvPr id="524" name="消防費最大値テキスト">
          <a:extLst>
            <a:ext uri="{FF2B5EF4-FFF2-40B4-BE49-F238E27FC236}">
              <a16:creationId xmlns=""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122003</xdr:rowOff>
    </xdr:from>
    <xdr:to>
      <xdr:col>85</xdr:col>
      <xdr:colOff>127000</xdr:colOff>
      <xdr:row>37</xdr:row>
      <xdr:rowOff>16980</xdr:rowOff>
    </xdr:to>
    <xdr:cxnSp macro="">
      <xdr:nvCxnSpPr>
        <xdr:cNvPr id="526" name="直線コネクタ 525">
          <a:extLst>
            <a:ext uri="{FF2B5EF4-FFF2-40B4-BE49-F238E27FC236}">
              <a16:creationId xmlns="" xmlns:a16="http://schemas.microsoft.com/office/drawing/2014/main" id="{00000000-0008-0000-0700-00000E020000}"/>
            </a:ext>
          </a:extLst>
        </xdr:cNvPr>
        <xdr:cNvCxnSpPr/>
      </xdr:nvCxnSpPr>
      <xdr:spPr>
        <a:xfrm flipV="1">
          <a:off x="15481300" y="6294203"/>
          <a:ext cx="838200" cy="6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textlink="">
      <xdr:nvSpPr>
        <xdr:cNvPr id="527" name="消防費平均値テキスト">
          <a:extLst>
            <a:ext uri="{FF2B5EF4-FFF2-40B4-BE49-F238E27FC236}">
              <a16:creationId xmlns="" xmlns:a16="http://schemas.microsoft.com/office/drawing/2014/main" id="{00000000-0008-0000-0700-00000F020000}"/>
            </a:ext>
          </a:extLst>
        </xdr:cNvPr>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textlink="">
      <xdr:nvSpPr>
        <xdr:cNvPr id="528" name="フローチャート: 判断 527">
          <a:extLst>
            <a:ext uri="{FF2B5EF4-FFF2-40B4-BE49-F238E27FC236}">
              <a16:creationId xmlns=""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171266</xdr:rowOff>
    </xdr:from>
    <xdr:to>
      <xdr:col>81</xdr:col>
      <xdr:colOff>50800</xdr:colOff>
      <xdr:row>37</xdr:row>
      <xdr:rowOff>16980</xdr:rowOff>
    </xdr:to>
    <xdr:cxnSp macro="">
      <xdr:nvCxnSpPr>
        <xdr:cNvPr id="529" name="直線コネクタ 528">
          <a:extLst>
            <a:ext uri="{FF2B5EF4-FFF2-40B4-BE49-F238E27FC236}">
              <a16:creationId xmlns="" xmlns:a16="http://schemas.microsoft.com/office/drawing/2014/main" id="{00000000-0008-0000-0700-000011020000}"/>
            </a:ext>
          </a:extLst>
        </xdr:cNvPr>
        <xdr:cNvCxnSpPr/>
      </xdr:nvCxnSpPr>
      <xdr:spPr>
        <a:xfrm>
          <a:off x="14592300" y="6343466"/>
          <a:ext cx="889000" cy="1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textlink="">
      <xdr:nvSpPr>
        <xdr:cNvPr id="530" name="フローチャート: 判断 529">
          <a:extLst>
            <a:ext uri="{FF2B5EF4-FFF2-40B4-BE49-F238E27FC236}">
              <a16:creationId xmlns=""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textlink="">
      <xdr:nvSpPr>
        <xdr:cNvPr id="531" name="テキスト ボックス 530">
          <a:extLst>
            <a:ext uri="{FF2B5EF4-FFF2-40B4-BE49-F238E27FC236}">
              <a16:creationId xmlns="" xmlns:a16="http://schemas.microsoft.com/office/drawing/2014/main" id="{00000000-0008-0000-0700-000013020000}"/>
            </a:ext>
          </a:extLst>
        </xdr:cNvPr>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171266</xdr:rowOff>
    </xdr:from>
    <xdr:to>
      <xdr:col>76</xdr:col>
      <xdr:colOff>114300</xdr:colOff>
      <xdr:row>37</xdr:row>
      <xdr:rowOff>31382</xdr:rowOff>
    </xdr:to>
    <xdr:cxnSp macro="">
      <xdr:nvCxnSpPr>
        <xdr:cNvPr id="532" name="直線コネクタ 531">
          <a:extLst>
            <a:ext uri="{FF2B5EF4-FFF2-40B4-BE49-F238E27FC236}">
              <a16:creationId xmlns="" xmlns:a16="http://schemas.microsoft.com/office/drawing/2014/main" id="{00000000-0008-0000-0700-000014020000}"/>
            </a:ext>
          </a:extLst>
        </xdr:cNvPr>
        <xdr:cNvCxnSpPr/>
      </xdr:nvCxnSpPr>
      <xdr:spPr>
        <a:xfrm flipV="1">
          <a:off x="13703300" y="6343466"/>
          <a:ext cx="889000" cy="3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textlink="">
      <xdr:nvSpPr>
        <xdr:cNvPr id="533" name="フローチャート: 判断 532">
          <a:extLst>
            <a:ext uri="{FF2B5EF4-FFF2-40B4-BE49-F238E27FC236}">
              <a16:creationId xmlns=""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31382</xdr:rowOff>
    </xdr:from>
    <xdr:to>
      <xdr:col>71</xdr:col>
      <xdr:colOff>177800</xdr:colOff>
      <xdr:row>37</xdr:row>
      <xdr:rowOff>34525</xdr:rowOff>
    </xdr:to>
    <xdr:cxnSp macro="">
      <xdr:nvCxnSpPr>
        <xdr:cNvPr id="535" name="直線コネクタ 534">
          <a:extLst>
            <a:ext uri="{FF2B5EF4-FFF2-40B4-BE49-F238E27FC236}">
              <a16:creationId xmlns="" xmlns:a16="http://schemas.microsoft.com/office/drawing/2014/main" id="{00000000-0008-0000-0700-000017020000}"/>
            </a:ext>
          </a:extLst>
        </xdr:cNvPr>
        <xdr:cNvCxnSpPr/>
      </xdr:nvCxnSpPr>
      <xdr:spPr>
        <a:xfrm flipV="1">
          <a:off x="12814300" y="6375032"/>
          <a:ext cx="8890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textlink="">
      <xdr:nvSpPr>
        <xdr:cNvPr id="536" name="フローチャート: 判断 535">
          <a:extLst>
            <a:ext uri="{FF2B5EF4-FFF2-40B4-BE49-F238E27FC236}">
              <a16:creationId xmlns="" xmlns:a16="http://schemas.microsoft.com/office/drawing/2014/main" id="{00000000-0008-0000-0700-000018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151515</xdr:rowOff>
    </xdr:from>
    <xdr:ext cx="534377" cy="259045"/>
    <xdr:sp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3436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textlink="">
      <xdr:nvSpPr>
        <xdr:cNvPr id="538" name="フローチャート: 判断 537">
          <a:extLst>
            <a:ext uri="{FF2B5EF4-FFF2-40B4-BE49-F238E27FC236}">
              <a16:creationId xmlns="" xmlns:a16="http://schemas.microsoft.com/office/drawing/2014/main" id="{00000000-0008-0000-0700-00001A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textlink="">
      <xdr:nvSpPr>
        <xdr:cNvPr id="541" name="テキスト ボックス 540">
          <a:extLst>
            <a:ext uri="{FF2B5EF4-FFF2-40B4-BE49-F238E27FC236}">
              <a16:creationId xmlns=""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textlink="">
      <xdr:nvSpPr>
        <xdr:cNvPr id="542" name="テキスト ボックス 541">
          <a:extLst>
            <a:ext uri="{FF2B5EF4-FFF2-40B4-BE49-F238E27FC236}">
              <a16:creationId xmlns=""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textlink="">
      <xdr:nvSpPr>
        <xdr:cNvPr id="543" name="テキスト ボックス 542">
          <a:extLst>
            <a:ext uri="{FF2B5EF4-FFF2-40B4-BE49-F238E27FC236}">
              <a16:creationId xmlns=""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textlink="">
      <xdr:nvSpPr>
        <xdr:cNvPr id="544" name="テキスト ボックス 543">
          <a:extLst>
            <a:ext uri="{FF2B5EF4-FFF2-40B4-BE49-F238E27FC236}">
              <a16:creationId xmlns=""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71203</xdr:rowOff>
    </xdr:from>
    <xdr:to>
      <xdr:col>85</xdr:col>
      <xdr:colOff>177800</xdr:colOff>
      <xdr:row>37</xdr:row>
      <xdr:rowOff>1353</xdr:rowOff>
    </xdr:to>
    <xdr:sp textlink="">
      <xdr:nvSpPr>
        <xdr:cNvPr id="545" name="楕円 544">
          <a:extLst>
            <a:ext uri="{FF2B5EF4-FFF2-40B4-BE49-F238E27FC236}">
              <a16:creationId xmlns="" xmlns:a16="http://schemas.microsoft.com/office/drawing/2014/main" id="{00000000-0008-0000-0700-000021020000}"/>
            </a:ext>
          </a:extLst>
        </xdr:cNvPr>
        <xdr:cNvSpPr/>
      </xdr:nvSpPr>
      <xdr:spPr>
        <a:xfrm>
          <a:off x="16268700" y="624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49630</xdr:rowOff>
    </xdr:from>
    <xdr:ext cx="534377" cy="259045"/>
    <xdr:sp textlink="">
      <xdr:nvSpPr>
        <xdr:cNvPr id="546" name="消防費該当値テキスト">
          <a:extLst>
            <a:ext uri="{FF2B5EF4-FFF2-40B4-BE49-F238E27FC236}">
              <a16:creationId xmlns="" xmlns:a16="http://schemas.microsoft.com/office/drawing/2014/main" id="{00000000-0008-0000-0700-000022020000}"/>
            </a:ext>
          </a:extLst>
        </xdr:cNvPr>
        <xdr:cNvSpPr txBox="1"/>
      </xdr:nvSpPr>
      <xdr:spPr>
        <a:xfrm>
          <a:off x="16370300" y="622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137630</xdr:rowOff>
    </xdr:from>
    <xdr:to>
      <xdr:col>81</xdr:col>
      <xdr:colOff>101600</xdr:colOff>
      <xdr:row>37</xdr:row>
      <xdr:rowOff>67780</xdr:rowOff>
    </xdr:to>
    <xdr:sp textlink="">
      <xdr:nvSpPr>
        <xdr:cNvPr id="547" name="楕円 546">
          <a:extLst>
            <a:ext uri="{FF2B5EF4-FFF2-40B4-BE49-F238E27FC236}">
              <a16:creationId xmlns="" xmlns:a16="http://schemas.microsoft.com/office/drawing/2014/main" id="{00000000-0008-0000-0700-000023020000}"/>
            </a:ext>
          </a:extLst>
        </xdr:cNvPr>
        <xdr:cNvSpPr/>
      </xdr:nvSpPr>
      <xdr:spPr>
        <a:xfrm>
          <a:off x="15430500" y="630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58907</xdr:rowOff>
    </xdr:from>
    <xdr:ext cx="534377" cy="259045"/>
    <xdr:sp textlink="">
      <xdr:nvSpPr>
        <xdr:cNvPr id="548" name="テキスト ボックス 547">
          <a:extLst>
            <a:ext uri="{FF2B5EF4-FFF2-40B4-BE49-F238E27FC236}">
              <a16:creationId xmlns="" xmlns:a16="http://schemas.microsoft.com/office/drawing/2014/main" id="{00000000-0008-0000-0700-000024020000}"/>
            </a:ext>
          </a:extLst>
        </xdr:cNvPr>
        <xdr:cNvSpPr txBox="1"/>
      </xdr:nvSpPr>
      <xdr:spPr>
        <a:xfrm>
          <a:off x="15214111" y="640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120466</xdr:rowOff>
    </xdr:from>
    <xdr:to>
      <xdr:col>76</xdr:col>
      <xdr:colOff>165100</xdr:colOff>
      <xdr:row>37</xdr:row>
      <xdr:rowOff>50616</xdr:rowOff>
    </xdr:to>
    <xdr:sp textlink="">
      <xdr:nvSpPr>
        <xdr:cNvPr id="549" name="楕円 548">
          <a:extLst>
            <a:ext uri="{FF2B5EF4-FFF2-40B4-BE49-F238E27FC236}">
              <a16:creationId xmlns="" xmlns:a16="http://schemas.microsoft.com/office/drawing/2014/main" id="{00000000-0008-0000-0700-000025020000}"/>
            </a:ext>
          </a:extLst>
        </xdr:cNvPr>
        <xdr:cNvSpPr/>
      </xdr:nvSpPr>
      <xdr:spPr>
        <a:xfrm>
          <a:off x="14541500" y="629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41743</xdr:rowOff>
    </xdr:from>
    <xdr:ext cx="534377" cy="259045"/>
    <xdr:sp textlink="">
      <xdr:nvSpPr>
        <xdr:cNvPr id="550" name="テキスト ボックス 549">
          <a:extLst>
            <a:ext uri="{FF2B5EF4-FFF2-40B4-BE49-F238E27FC236}">
              <a16:creationId xmlns="" xmlns:a16="http://schemas.microsoft.com/office/drawing/2014/main" id="{00000000-0008-0000-0700-000026020000}"/>
            </a:ext>
          </a:extLst>
        </xdr:cNvPr>
        <xdr:cNvSpPr txBox="1"/>
      </xdr:nvSpPr>
      <xdr:spPr>
        <a:xfrm>
          <a:off x="14325111" y="638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152032</xdr:rowOff>
    </xdr:from>
    <xdr:to>
      <xdr:col>72</xdr:col>
      <xdr:colOff>38100</xdr:colOff>
      <xdr:row>37</xdr:row>
      <xdr:rowOff>82182</xdr:rowOff>
    </xdr:to>
    <xdr:sp textlink="">
      <xdr:nvSpPr>
        <xdr:cNvPr id="551" name="楕円 550">
          <a:extLst>
            <a:ext uri="{FF2B5EF4-FFF2-40B4-BE49-F238E27FC236}">
              <a16:creationId xmlns="" xmlns:a16="http://schemas.microsoft.com/office/drawing/2014/main" id="{00000000-0008-0000-0700-000027020000}"/>
            </a:ext>
          </a:extLst>
        </xdr:cNvPr>
        <xdr:cNvSpPr/>
      </xdr:nvSpPr>
      <xdr:spPr>
        <a:xfrm>
          <a:off x="13652500" y="632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73309</xdr:rowOff>
    </xdr:from>
    <xdr:ext cx="534377" cy="259045"/>
    <xdr:sp textlink="">
      <xdr:nvSpPr>
        <xdr:cNvPr id="552" name="テキスト ボックス 551">
          <a:extLst>
            <a:ext uri="{FF2B5EF4-FFF2-40B4-BE49-F238E27FC236}">
              <a16:creationId xmlns="" xmlns:a16="http://schemas.microsoft.com/office/drawing/2014/main" id="{00000000-0008-0000-0700-000028020000}"/>
            </a:ext>
          </a:extLst>
        </xdr:cNvPr>
        <xdr:cNvSpPr txBox="1"/>
      </xdr:nvSpPr>
      <xdr:spPr>
        <a:xfrm>
          <a:off x="13436111" y="641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155175</xdr:rowOff>
    </xdr:from>
    <xdr:to>
      <xdr:col>67</xdr:col>
      <xdr:colOff>101600</xdr:colOff>
      <xdr:row>37</xdr:row>
      <xdr:rowOff>85325</xdr:rowOff>
    </xdr:to>
    <xdr:sp textlink="">
      <xdr:nvSpPr>
        <xdr:cNvPr id="553" name="楕円 552">
          <a:extLst>
            <a:ext uri="{FF2B5EF4-FFF2-40B4-BE49-F238E27FC236}">
              <a16:creationId xmlns="" xmlns:a16="http://schemas.microsoft.com/office/drawing/2014/main" id="{00000000-0008-0000-0700-000029020000}"/>
            </a:ext>
          </a:extLst>
        </xdr:cNvPr>
        <xdr:cNvSpPr/>
      </xdr:nvSpPr>
      <xdr:spPr>
        <a:xfrm>
          <a:off x="12763500" y="632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76452</xdr:rowOff>
    </xdr:from>
    <xdr:ext cx="534377" cy="259045"/>
    <xdr:sp textlink="">
      <xdr:nvSpPr>
        <xdr:cNvPr id="554" name="テキスト ボックス 553">
          <a:extLst>
            <a:ext uri="{FF2B5EF4-FFF2-40B4-BE49-F238E27FC236}">
              <a16:creationId xmlns="" xmlns:a16="http://schemas.microsoft.com/office/drawing/2014/main" id="{00000000-0008-0000-0700-00002A020000}"/>
            </a:ext>
          </a:extLst>
        </xdr:cNvPr>
        <xdr:cNvSpPr txBox="1"/>
      </xdr:nvSpPr>
      <xdr:spPr>
        <a:xfrm>
          <a:off x="12547111" y="642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textlink="">
      <xdr:nvSpPr>
        <xdr:cNvPr id="556" name="正方形/長方形 555">
          <a:extLst>
            <a:ext uri="{FF2B5EF4-FFF2-40B4-BE49-F238E27FC236}">
              <a16:creationId xmlns=""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textlink="">
      <xdr:nvSpPr>
        <xdr:cNvPr id="557" name="正方形/長方形 556">
          <a:extLst>
            <a:ext uri="{FF2B5EF4-FFF2-40B4-BE49-F238E27FC236}">
              <a16:creationId xmlns=""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textlink="">
      <xdr:nvSpPr>
        <xdr:cNvPr id="558" name="正方形/長方形 557">
          <a:extLst>
            <a:ext uri="{FF2B5EF4-FFF2-40B4-BE49-F238E27FC236}">
              <a16:creationId xmlns=""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textlink="">
      <xdr:nvSpPr>
        <xdr:cNvPr id="559" name="正方形/長方形 558">
          <a:extLst>
            <a:ext uri="{FF2B5EF4-FFF2-40B4-BE49-F238E27FC236}">
              <a16:creationId xmlns=""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textlink="">
      <xdr:nvSpPr>
        <xdr:cNvPr id="560" name="正方形/長方形 559">
          <a:extLst>
            <a:ext uri="{FF2B5EF4-FFF2-40B4-BE49-F238E27FC236}">
              <a16:creationId xmlns=""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textlink="">
      <xdr:nvSpPr>
        <xdr:cNvPr id="561" name="正方形/長方形 560">
          <a:extLst>
            <a:ext uri="{FF2B5EF4-FFF2-40B4-BE49-F238E27FC236}">
              <a16:creationId xmlns=""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textlink="">
      <xdr:nvSpPr>
        <xdr:cNvPr id="562" name="正方形/長方形 561">
          <a:extLst>
            <a:ext uri="{FF2B5EF4-FFF2-40B4-BE49-F238E27FC236}">
              <a16:creationId xmlns=""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textlink="">
      <xdr:nvSpPr>
        <xdr:cNvPr id="563" name="テキスト ボックス 562">
          <a:extLst>
            <a:ext uri="{FF2B5EF4-FFF2-40B4-BE49-F238E27FC236}">
              <a16:creationId xmlns=""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textlink="">
      <xdr:nvSpPr>
        <xdr:cNvPr id="565" name="テキスト ボックス 564">
          <a:extLst>
            <a:ext uri="{FF2B5EF4-FFF2-40B4-BE49-F238E27FC236}">
              <a16:creationId xmlns=""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textlink="">
      <xdr:nvSpPr>
        <xdr:cNvPr id="567" name="テキスト ボックス 566">
          <a:extLst>
            <a:ext uri="{FF2B5EF4-FFF2-40B4-BE49-F238E27FC236}">
              <a16:creationId xmlns=""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textlink="">
      <xdr:nvSpPr>
        <xdr:cNvPr id="569" name="テキスト ボックス 568">
          <a:extLst>
            <a:ext uri="{FF2B5EF4-FFF2-40B4-BE49-F238E27FC236}">
              <a16:creationId xmlns=""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textlink="">
      <xdr:nvSpPr>
        <xdr:cNvPr id="571" name="テキスト ボックス 570">
          <a:extLst>
            <a:ext uri="{FF2B5EF4-FFF2-40B4-BE49-F238E27FC236}">
              <a16:creationId xmlns=""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textlink="">
      <xdr:nvSpPr>
        <xdr:cNvPr id="573" name="テキスト ボックス 572">
          <a:extLst>
            <a:ext uri="{FF2B5EF4-FFF2-40B4-BE49-F238E27FC236}">
              <a16:creationId xmlns=""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textlink="">
      <xdr:nvSpPr>
        <xdr:cNvPr id="575" name="テキスト ボックス 574">
          <a:extLst>
            <a:ext uri="{FF2B5EF4-FFF2-40B4-BE49-F238E27FC236}">
              <a16:creationId xmlns=""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textlink="">
      <xdr:nvSpPr>
        <xdr:cNvPr id="577" name="テキスト ボックス 576">
          <a:extLst>
            <a:ext uri="{FF2B5EF4-FFF2-40B4-BE49-F238E27FC236}">
              <a16:creationId xmlns=""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textlink="">
      <xdr:nvSpPr>
        <xdr:cNvPr id="578" name="教育費グラフ枠">
          <a:extLst>
            <a:ext uri="{FF2B5EF4-FFF2-40B4-BE49-F238E27FC236}">
              <a16:creationId xmlns=""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textlink="">
      <xdr:nvSpPr>
        <xdr:cNvPr id="580" name="教育費最小値テキスト">
          <a:extLst>
            <a:ext uri="{FF2B5EF4-FFF2-40B4-BE49-F238E27FC236}">
              <a16:creationId xmlns=""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textlink="">
      <xdr:nvSpPr>
        <xdr:cNvPr id="582" name="教育費最大値テキスト">
          <a:extLst>
            <a:ext uri="{FF2B5EF4-FFF2-40B4-BE49-F238E27FC236}">
              <a16:creationId xmlns=""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68834</xdr:rowOff>
    </xdr:from>
    <xdr:to>
      <xdr:col>85</xdr:col>
      <xdr:colOff>127000</xdr:colOff>
      <xdr:row>53</xdr:row>
      <xdr:rowOff>40374</xdr:rowOff>
    </xdr:to>
    <xdr:cxnSp macro="">
      <xdr:nvCxnSpPr>
        <xdr:cNvPr id="584" name="直線コネクタ 583">
          <a:extLst>
            <a:ext uri="{FF2B5EF4-FFF2-40B4-BE49-F238E27FC236}">
              <a16:creationId xmlns="" xmlns:a16="http://schemas.microsoft.com/office/drawing/2014/main" id="{00000000-0008-0000-0700-000048020000}"/>
            </a:ext>
          </a:extLst>
        </xdr:cNvPr>
        <xdr:cNvCxnSpPr/>
      </xdr:nvCxnSpPr>
      <xdr:spPr>
        <a:xfrm>
          <a:off x="15481300" y="8984234"/>
          <a:ext cx="838200" cy="14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51160</xdr:rowOff>
    </xdr:from>
    <xdr:ext cx="534377" cy="259045"/>
    <xdr:sp textlink="">
      <xdr:nvSpPr>
        <xdr:cNvPr id="585" name="教育費平均値テキスト">
          <a:extLst>
            <a:ext uri="{FF2B5EF4-FFF2-40B4-BE49-F238E27FC236}">
              <a16:creationId xmlns="" xmlns:a16="http://schemas.microsoft.com/office/drawing/2014/main" id="{00000000-0008-0000-0700-000049020000}"/>
            </a:ext>
          </a:extLst>
        </xdr:cNvPr>
        <xdr:cNvSpPr txBox="1"/>
      </xdr:nvSpPr>
      <xdr:spPr>
        <a:xfrm>
          <a:off x="16370300" y="965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textlink="">
      <xdr:nvSpPr>
        <xdr:cNvPr id="586" name="フローチャート: 判断 585">
          <a:extLst>
            <a:ext uri="{FF2B5EF4-FFF2-40B4-BE49-F238E27FC236}">
              <a16:creationId xmlns=""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68834</xdr:rowOff>
    </xdr:from>
    <xdr:to>
      <xdr:col>81</xdr:col>
      <xdr:colOff>50800</xdr:colOff>
      <xdr:row>54</xdr:row>
      <xdr:rowOff>14960</xdr:rowOff>
    </xdr:to>
    <xdr:cxnSp macro="">
      <xdr:nvCxnSpPr>
        <xdr:cNvPr id="587" name="直線コネクタ 586">
          <a:extLst>
            <a:ext uri="{FF2B5EF4-FFF2-40B4-BE49-F238E27FC236}">
              <a16:creationId xmlns="" xmlns:a16="http://schemas.microsoft.com/office/drawing/2014/main" id="{00000000-0008-0000-0700-00004B020000}"/>
            </a:ext>
          </a:extLst>
        </xdr:cNvPr>
        <xdr:cNvCxnSpPr/>
      </xdr:nvCxnSpPr>
      <xdr:spPr>
        <a:xfrm flipV="1">
          <a:off x="14592300" y="8984234"/>
          <a:ext cx="889000" cy="28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textlink="">
      <xdr:nvSpPr>
        <xdr:cNvPr id="588" name="フローチャート: 判断 587">
          <a:extLst>
            <a:ext uri="{FF2B5EF4-FFF2-40B4-BE49-F238E27FC236}">
              <a16:creationId xmlns=""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146435</xdr:rowOff>
    </xdr:from>
    <xdr:ext cx="534377" cy="259045"/>
    <xdr:sp textlink="">
      <xdr:nvSpPr>
        <xdr:cNvPr id="589" name="テキスト ボックス 588">
          <a:extLst>
            <a:ext uri="{FF2B5EF4-FFF2-40B4-BE49-F238E27FC236}">
              <a16:creationId xmlns="" xmlns:a16="http://schemas.microsoft.com/office/drawing/2014/main" id="{00000000-0008-0000-0700-00004D020000}"/>
            </a:ext>
          </a:extLst>
        </xdr:cNvPr>
        <xdr:cNvSpPr txBox="1"/>
      </xdr:nvSpPr>
      <xdr:spPr>
        <a:xfrm>
          <a:off x="15214111" y="97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14960</xdr:rowOff>
    </xdr:from>
    <xdr:to>
      <xdr:col>76</xdr:col>
      <xdr:colOff>114300</xdr:colOff>
      <xdr:row>58</xdr:row>
      <xdr:rowOff>29032</xdr:rowOff>
    </xdr:to>
    <xdr:cxnSp macro="">
      <xdr:nvCxnSpPr>
        <xdr:cNvPr id="590" name="直線コネクタ 589">
          <a:extLst>
            <a:ext uri="{FF2B5EF4-FFF2-40B4-BE49-F238E27FC236}">
              <a16:creationId xmlns="" xmlns:a16="http://schemas.microsoft.com/office/drawing/2014/main" id="{00000000-0008-0000-0700-00004E020000}"/>
            </a:ext>
          </a:extLst>
        </xdr:cNvPr>
        <xdr:cNvCxnSpPr/>
      </xdr:nvCxnSpPr>
      <xdr:spPr>
        <a:xfrm flipV="1">
          <a:off x="13703300" y="9273260"/>
          <a:ext cx="889000" cy="69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textlink="">
      <xdr:nvSpPr>
        <xdr:cNvPr id="591" name="フローチャート: 判断 590">
          <a:extLst>
            <a:ext uri="{FF2B5EF4-FFF2-40B4-BE49-F238E27FC236}">
              <a16:creationId xmlns=""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82351</xdr:rowOff>
    </xdr:from>
    <xdr:ext cx="534377" cy="259045"/>
    <xdr:sp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4325111" y="96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29032</xdr:rowOff>
    </xdr:from>
    <xdr:to>
      <xdr:col>71</xdr:col>
      <xdr:colOff>177800</xdr:colOff>
      <xdr:row>58</xdr:row>
      <xdr:rowOff>59779</xdr:rowOff>
    </xdr:to>
    <xdr:cxnSp macro="">
      <xdr:nvCxnSpPr>
        <xdr:cNvPr id="593" name="直線コネクタ 592">
          <a:extLst>
            <a:ext uri="{FF2B5EF4-FFF2-40B4-BE49-F238E27FC236}">
              <a16:creationId xmlns="" xmlns:a16="http://schemas.microsoft.com/office/drawing/2014/main" id="{00000000-0008-0000-0700-000051020000}"/>
            </a:ext>
          </a:extLst>
        </xdr:cNvPr>
        <xdr:cNvCxnSpPr/>
      </xdr:nvCxnSpPr>
      <xdr:spPr>
        <a:xfrm flipV="1">
          <a:off x="12814300" y="9973132"/>
          <a:ext cx="8890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textlink="">
      <xdr:nvSpPr>
        <xdr:cNvPr id="594" name="フローチャート: 判断 593">
          <a:extLst>
            <a:ext uri="{FF2B5EF4-FFF2-40B4-BE49-F238E27FC236}">
              <a16:creationId xmlns="" xmlns:a16="http://schemas.microsoft.com/office/drawing/2014/main" id="{00000000-0008-0000-0700-000052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textlink="">
      <xdr:nvSpPr>
        <xdr:cNvPr id="596" name="フローチャート: 判断 595">
          <a:extLst>
            <a:ext uri="{FF2B5EF4-FFF2-40B4-BE49-F238E27FC236}">
              <a16:creationId xmlns="" xmlns:a16="http://schemas.microsoft.com/office/drawing/2014/main" id="{00000000-0008-0000-0700-000054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textlink="">
      <xdr:nvSpPr>
        <xdr:cNvPr id="598" name="テキスト ボックス 597">
          <a:extLst>
            <a:ext uri="{FF2B5EF4-FFF2-40B4-BE49-F238E27FC236}">
              <a16:creationId xmlns=""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textlink="">
      <xdr:nvSpPr>
        <xdr:cNvPr id="599" name="テキスト ボックス 598">
          <a:extLst>
            <a:ext uri="{FF2B5EF4-FFF2-40B4-BE49-F238E27FC236}">
              <a16:creationId xmlns=""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textlink="">
      <xdr:nvSpPr>
        <xdr:cNvPr id="600" name="テキスト ボックス 599">
          <a:extLst>
            <a:ext uri="{FF2B5EF4-FFF2-40B4-BE49-F238E27FC236}">
              <a16:creationId xmlns=""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textlink="">
      <xdr:nvSpPr>
        <xdr:cNvPr id="602" name="テキスト ボックス 601">
          <a:extLst>
            <a:ext uri="{FF2B5EF4-FFF2-40B4-BE49-F238E27FC236}">
              <a16:creationId xmlns=""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161024</xdr:rowOff>
    </xdr:from>
    <xdr:to>
      <xdr:col>85</xdr:col>
      <xdr:colOff>177800</xdr:colOff>
      <xdr:row>53</xdr:row>
      <xdr:rowOff>91174</xdr:rowOff>
    </xdr:to>
    <xdr:sp textlink="">
      <xdr:nvSpPr>
        <xdr:cNvPr id="603" name="楕円 602">
          <a:extLst>
            <a:ext uri="{FF2B5EF4-FFF2-40B4-BE49-F238E27FC236}">
              <a16:creationId xmlns="" xmlns:a16="http://schemas.microsoft.com/office/drawing/2014/main" id="{00000000-0008-0000-0700-00005B020000}"/>
            </a:ext>
          </a:extLst>
        </xdr:cNvPr>
        <xdr:cNvSpPr/>
      </xdr:nvSpPr>
      <xdr:spPr>
        <a:xfrm>
          <a:off x="16268700" y="907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12451</xdr:rowOff>
    </xdr:from>
    <xdr:ext cx="599010" cy="259045"/>
    <xdr:sp textlink="">
      <xdr:nvSpPr>
        <xdr:cNvPr id="604" name="教育費該当値テキスト">
          <a:extLst>
            <a:ext uri="{FF2B5EF4-FFF2-40B4-BE49-F238E27FC236}">
              <a16:creationId xmlns="" xmlns:a16="http://schemas.microsoft.com/office/drawing/2014/main" id="{00000000-0008-0000-0700-00005C020000}"/>
            </a:ext>
          </a:extLst>
        </xdr:cNvPr>
        <xdr:cNvSpPr txBox="1"/>
      </xdr:nvSpPr>
      <xdr:spPr>
        <a:xfrm>
          <a:off x="16370300" y="8927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18034</xdr:rowOff>
    </xdr:from>
    <xdr:to>
      <xdr:col>81</xdr:col>
      <xdr:colOff>101600</xdr:colOff>
      <xdr:row>52</xdr:row>
      <xdr:rowOff>119634</xdr:rowOff>
    </xdr:to>
    <xdr:sp textlink="">
      <xdr:nvSpPr>
        <xdr:cNvPr id="605" name="楕円 604">
          <a:extLst>
            <a:ext uri="{FF2B5EF4-FFF2-40B4-BE49-F238E27FC236}">
              <a16:creationId xmlns="" xmlns:a16="http://schemas.microsoft.com/office/drawing/2014/main" id="{00000000-0008-0000-0700-00005D020000}"/>
            </a:ext>
          </a:extLst>
        </xdr:cNvPr>
        <xdr:cNvSpPr/>
      </xdr:nvSpPr>
      <xdr:spPr>
        <a:xfrm>
          <a:off x="15430500" y="893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136161</xdr:rowOff>
    </xdr:from>
    <xdr:ext cx="599010" cy="259045"/>
    <xdr:sp textlink="">
      <xdr:nvSpPr>
        <xdr:cNvPr id="606" name="テキスト ボックス 605">
          <a:extLst>
            <a:ext uri="{FF2B5EF4-FFF2-40B4-BE49-F238E27FC236}">
              <a16:creationId xmlns="" xmlns:a16="http://schemas.microsoft.com/office/drawing/2014/main" id="{00000000-0008-0000-0700-00005E020000}"/>
            </a:ext>
          </a:extLst>
        </xdr:cNvPr>
        <xdr:cNvSpPr txBox="1"/>
      </xdr:nvSpPr>
      <xdr:spPr>
        <a:xfrm>
          <a:off x="15181795" y="8708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135610</xdr:rowOff>
    </xdr:from>
    <xdr:to>
      <xdr:col>76</xdr:col>
      <xdr:colOff>165100</xdr:colOff>
      <xdr:row>54</xdr:row>
      <xdr:rowOff>65760</xdr:rowOff>
    </xdr:to>
    <xdr:sp textlink="">
      <xdr:nvSpPr>
        <xdr:cNvPr id="607" name="楕円 606">
          <a:extLst>
            <a:ext uri="{FF2B5EF4-FFF2-40B4-BE49-F238E27FC236}">
              <a16:creationId xmlns="" xmlns:a16="http://schemas.microsoft.com/office/drawing/2014/main" id="{00000000-0008-0000-0700-00005F020000}"/>
            </a:ext>
          </a:extLst>
        </xdr:cNvPr>
        <xdr:cNvSpPr/>
      </xdr:nvSpPr>
      <xdr:spPr>
        <a:xfrm>
          <a:off x="14541500" y="922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82287</xdr:rowOff>
    </xdr:from>
    <xdr:ext cx="534377" cy="259045"/>
    <xdr:sp textlink="">
      <xdr:nvSpPr>
        <xdr:cNvPr id="608" name="テキスト ボックス 607">
          <a:extLst>
            <a:ext uri="{FF2B5EF4-FFF2-40B4-BE49-F238E27FC236}">
              <a16:creationId xmlns="" xmlns:a16="http://schemas.microsoft.com/office/drawing/2014/main" id="{00000000-0008-0000-0700-000060020000}"/>
            </a:ext>
          </a:extLst>
        </xdr:cNvPr>
        <xdr:cNvSpPr txBox="1"/>
      </xdr:nvSpPr>
      <xdr:spPr>
        <a:xfrm>
          <a:off x="14325111" y="899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149682</xdr:rowOff>
    </xdr:from>
    <xdr:to>
      <xdr:col>72</xdr:col>
      <xdr:colOff>38100</xdr:colOff>
      <xdr:row>58</xdr:row>
      <xdr:rowOff>79832</xdr:rowOff>
    </xdr:to>
    <xdr:sp textlink="">
      <xdr:nvSpPr>
        <xdr:cNvPr id="609" name="楕円 608">
          <a:extLst>
            <a:ext uri="{FF2B5EF4-FFF2-40B4-BE49-F238E27FC236}">
              <a16:creationId xmlns="" xmlns:a16="http://schemas.microsoft.com/office/drawing/2014/main" id="{00000000-0008-0000-0700-000061020000}"/>
            </a:ext>
          </a:extLst>
        </xdr:cNvPr>
        <xdr:cNvSpPr/>
      </xdr:nvSpPr>
      <xdr:spPr>
        <a:xfrm>
          <a:off x="13652500" y="992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70959</xdr:rowOff>
    </xdr:from>
    <xdr:ext cx="534377" cy="259045"/>
    <xdr:sp textlink="">
      <xdr:nvSpPr>
        <xdr:cNvPr id="610" name="テキスト ボックス 609">
          <a:extLst>
            <a:ext uri="{FF2B5EF4-FFF2-40B4-BE49-F238E27FC236}">
              <a16:creationId xmlns="" xmlns:a16="http://schemas.microsoft.com/office/drawing/2014/main" id="{00000000-0008-0000-0700-000062020000}"/>
            </a:ext>
          </a:extLst>
        </xdr:cNvPr>
        <xdr:cNvSpPr txBox="1"/>
      </xdr:nvSpPr>
      <xdr:spPr>
        <a:xfrm>
          <a:off x="13436111" y="1001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8979</xdr:rowOff>
    </xdr:from>
    <xdr:to>
      <xdr:col>67</xdr:col>
      <xdr:colOff>101600</xdr:colOff>
      <xdr:row>58</xdr:row>
      <xdr:rowOff>110579</xdr:rowOff>
    </xdr:to>
    <xdr:sp textlink="">
      <xdr:nvSpPr>
        <xdr:cNvPr id="611" name="楕円 610">
          <a:extLst>
            <a:ext uri="{FF2B5EF4-FFF2-40B4-BE49-F238E27FC236}">
              <a16:creationId xmlns="" xmlns:a16="http://schemas.microsoft.com/office/drawing/2014/main" id="{00000000-0008-0000-0700-000063020000}"/>
            </a:ext>
          </a:extLst>
        </xdr:cNvPr>
        <xdr:cNvSpPr/>
      </xdr:nvSpPr>
      <xdr:spPr>
        <a:xfrm>
          <a:off x="12763500" y="995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101706</xdr:rowOff>
    </xdr:from>
    <xdr:ext cx="534377" cy="259045"/>
    <xdr:sp textlink="">
      <xdr:nvSpPr>
        <xdr:cNvPr id="612" name="テキスト ボックス 611">
          <a:extLst>
            <a:ext uri="{FF2B5EF4-FFF2-40B4-BE49-F238E27FC236}">
              <a16:creationId xmlns="" xmlns:a16="http://schemas.microsoft.com/office/drawing/2014/main" id="{00000000-0008-0000-0700-000064020000}"/>
            </a:ext>
          </a:extLst>
        </xdr:cNvPr>
        <xdr:cNvSpPr txBox="1"/>
      </xdr:nvSpPr>
      <xdr:spPr>
        <a:xfrm>
          <a:off x="12547111" y="1004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textlink="">
      <xdr:nvSpPr>
        <xdr:cNvPr id="613" name="正方形/長方形 612">
          <a:extLst>
            <a:ext uri="{FF2B5EF4-FFF2-40B4-BE49-F238E27FC236}">
              <a16:creationId xmlns=""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textlink="">
      <xdr:nvSpPr>
        <xdr:cNvPr id="614" name="正方形/長方形 613">
          <a:extLst>
            <a:ext uri="{FF2B5EF4-FFF2-40B4-BE49-F238E27FC236}">
              <a16:creationId xmlns=""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textlink="">
      <xdr:nvSpPr>
        <xdr:cNvPr id="615" name="正方形/長方形 614">
          <a:extLst>
            <a:ext uri="{FF2B5EF4-FFF2-40B4-BE49-F238E27FC236}">
              <a16:creationId xmlns=""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textlink="">
      <xdr:nvSpPr>
        <xdr:cNvPr id="616" name="正方形/長方形 615">
          <a:extLst>
            <a:ext uri="{FF2B5EF4-FFF2-40B4-BE49-F238E27FC236}">
              <a16:creationId xmlns=""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textlink="">
      <xdr:nvSpPr>
        <xdr:cNvPr id="617" name="正方形/長方形 616">
          <a:extLst>
            <a:ext uri="{FF2B5EF4-FFF2-40B4-BE49-F238E27FC236}">
              <a16:creationId xmlns=""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textlink="">
      <xdr:nvSpPr>
        <xdr:cNvPr id="618" name="正方形/長方形 617">
          <a:extLst>
            <a:ext uri="{FF2B5EF4-FFF2-40B4-BE49-F238E27FC236}">
              <a16:creationId xmlns=""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textlink="">
      <xdr:nvSpPr>
        <xdr:cNvPr id="619" name="正方形/長方形 618">
          <a:extLst>
            <a:ext uri="{FF2B5EF4-FFF2-40B4-BE49-F238E27FC236}">
              <a16:creationId xmlns=""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textlink="">
      <xdr:nvSpPr>
        <xdr:cNvPr id="620" name="正方形/長方形 619">
          <a:extLst>
            <a:ext uri="{FF2B5EF4-FFF2-40B4-BE49-F238E27FC236}">
              <a16:creationId xmlns=""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textlink="">
      <xdr:nvSpPr>
        <xdr:cNvPr id="621" name="テキスト ボックス 620">
          <a:extLst>
            <a:ext uri="{FF2B5EF4-FFF2-40B4-BE49-F238E27FC236}">
              <a16:creationId xmlns=""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textlink="">
      <xdr:nvSpPr>
        <xdr:cNvPr id="624" name="テキスト ボックス 623">
          <a:extLst>
            <a:ext uri="{FF2B5EF4-FFF2-40B4-BE49-F238E27FC236}">
              <a16:creationId xmlns=""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textlink="">
      <xdr:nvSpPr>
        <xdr:cNvPr id="626" name="テキスト ボックス 625">
          <a:extLst>
            <a:ext uri="{FF2B5EF4-FFF2-40B4-BE49-F238E27FC236}">
              <a16:creationId xmlns=""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textlink="">
      <xdr:nvSpPr>
        <xdr:cNvPr id="628" name="テキスト ボックス 627">
          <a:extLst>
            <a:ext uri="{FF2B5EF4-FFF2-40B4-BE49-F238E27FC236}">
              <a16:creationId xmlns=""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textlink="">
      <xdr:nvSpPr>
        <xdr:cNvPr id="630" name="テキスト ボックス 629">
          <a:extLst>
            <a:ext uri="{FF2B5EF4-FFF2-40B4-BE49-F238E27FC236}">
              <a16:creationId xmlns=""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textlink="">
      <xdr:nvSpPr>
        <xdr:cNvPr id="632" name="テキスト ボックス 631">
          <a:extLst>
            <a:ext uri="{FF2B5EF4-FFF2-40B4-BE49-F238E27FC236}">
              <a16:creationId xmlns=""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textlink="">
      <xdr:nvSpPr>
        <xdr:cNvPr id="634" name="テキスト ボックス 633">
          <a:extLst>
            <a:ext uri="{FF2B5EF4-FFF2-40B4-BE49-F238E27FC236}">
              <a16:creationId xmlns=""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textlink="">
      <xdr:nvSpPr>
        <xdr:cNvPr id="636" name="テキスト ボックス 635">
          <a:extLst>
            <a:ext uri="{FF2B5EF4-FFF2-40B4-BE49-F238E27FC236}">
              <a16:creationId xmlns=""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textlink="">
      <xdr:nvSpPr>
        <xdr:cNvPr id="637" name="災害復旧費グラフ枠">
          <a:extLst>
            <a:ext uri="{FF2B5EF4-FFF2-40B4-BE49-F238E27FC236}">
              <a16:creationId xmlns=""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textlink="">
      <xdr:nvSpPr>
        <xdr:cNvPr id="639" name="災害復旧費最小値テキスト">
          <a:extLst>
            <a:ext uri="{FF2B5EF4-FFF2-40B4-BE49-F238E27FC236}">
              <a16:creationId xmlns=""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textlink="">
      <xdr:nvSpPr>
        <xdr:cNvPr id="641" name="災害復旧費最大値テキスト">
          <a:extLst>
            <a:ext uri="{FF2B5EF4-FFF2-40B4-BE49-F238E27FC236}">
              <a16:creationId xmlns=""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64131</xdr:rowOff>
    </xdr:from>
    <xdr:to>
      <xdr:col>85</xdr:col>
      <xdr:colOff>127000</xdr:colOff>
      <xdr:row>77</xdr:row>
      <xdr:rowOff>82093</xdr:rowOff>
    </xdr:to>
    <xdr:cxnSp macro="">
      <xdr:nvCxnSpPr>
        <xdr:cNvPr id="643" name="直線コネクタ 642">
          <a:extLst>
            <a:ext uri="{FF2B5EF4-FFF2-40B4-BE49-F238E27FC236}">
              <a16:creationId xmlns="" xmlns:a16="http://schemas.microsoft.com/office/drawing/2014/main" id="{00000000-0008-0000-0700-000083020000}"/>
            </a:ext>
          </a:extLst>
        </xdr:cNvPr>
        <xdr:cNvCxnSpPr/>
      </xdr:nvCxnSpPr>
      <xdr:spPr>
        <a:xfrm>
          <a:off x="15481300" y="13265781"/>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53497</xdr:rowOff>
    </xdr:from>
    <xdr:ext cx="469744" cy="259045"/>
    <xdr:sp textlink="">
      <xdr:nvSpPr>
        <xdr:cNvPr id="644" name="災害復旧費平均値テキスト">
          <a:extLst>
            <a:ext uri="{FF2B5EF4-FFF2-40B4-BE49-F238E27FC236}">
              <a16:creationId xmlns="" xmlns:a16="http://schemas.microsoft.com/office/drawing/2014/main" id="{00000000-0008-0000-0700-000084020000}"/>
            </a:ext>
          </a:extLst>
        </xdr:cNvPr>
        <xdr:cNvSpPr txBox="1"/>
      </xdr:nvSpPr>
      <xdr:spPr>
        <a:xfrm>
          <a:off x="16370300" y="1342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textlink="">
      <xdr:nvSpPr>
        <xdr:cNvPr id="645" name="フローチャート: 判断 644">
          <a:extLst>
            <a:ext uri="{FF2B5EF4-FFF2-40B4-BE49-F238E27FC236}">
              <a16:creationId xmlns=""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64131</xdr:rowOff>
    </xdr:from>
    <xdr:to>
      <xdr:col>81</xdr:col>
      <xdr:colOff>50800</xdr:colOff>
      <xdr:row>78</xdr:row>
      <xdr:rowOff>7031</xdr:rowOff>
    </xdr:to>
    <xdr:cxnSp macro="">
      <xdr:nvCxnSpPr>
        <xdr:cNvPr id="646" name="直線コネクタ 645">
          <a:extLst>
            <a:ext uri="{FF2B5EF4-FFF2-40B4-BE49-F238E27FC236}">
              <a16:creationId xmlns="" xmlns:a16="http://schemas.microsoft.com/office/drawing/2014/main" id="{00000000-0008-0000-0700-000086020000}"/>
            </a:ext>
          </a:extLst>
        </xdr:cNvPr>
        <xdr:cNvCxnSpPr/>
      </xdr:nvCxnSpPr>
      <xdr:spPr>
        <a:xfrm flipV="1">
          <a:off x="14592300" y="13265781"/>
          <a:ext cx="889000" cy="1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textlink="">
      <xdr:nvSpPr>
        <xdr:cNvPr id="647" name="フローチャート: 判断 646">
          <a:extLst>
            <a:ext uri="{FF2B5EF4-FFF2-40B4-BE49-F238E27FC236}">
              <a16:creationId xmlns=""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147925</xdr:rowOff>
    </xdr:from>
    <xdr:ext cx="534377" cy="259045"/>
    <xdr:sp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5214111" y="1352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7031</xdr:rowOff>
    </xdr:from>
    <xdr:to>
      <xdr:col>76</xdr:col>
      <xdr:colOff>114300</xdr:colOff>
      <xdr:row>79</xdr:row>
      <xdr:rowOff>52832</xdr:rowOff>
    </xdr:to>
    <xdr:cxnSp macro="">
      <xdr:nvCxnSpPr>
        <xdr:cNvPr id="649" name="直線コネクタ 648">
          <a:extLst>
            <a:ext uri="{FF2B5EF4-FFF2-40B4-BE49-F238E27FC236}">
              <a16:creationId xmlns="" xmlns:a16="http://schemas.microsoft.com/office/drawing/2014/main" id="{00000000-0008-0000-0700-000089020000}"/>
            </a:ext>
          </a:extLst>
        </xdr:cNvPr>
        <xdr:cNvCxnSpPr/>
      </xdr:nvCxnSpPr>
      <xdr:spPr>
        <a:xfrm flipV="1">
          <a:off x="13703300" y="13380131"/>
          <a:ext cx="889000" cy="21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textlink="">
      <xdr:nvSpPr>
        <xdr:cNvPr id="650" name="フローチャート: 判断 649">
          <a:extLst>
            <a:ext uri="{FF2B5EF4-FFF2-40B4-BE49-F238E27FC236}">
              <a16:creationId xmlns="" xmlns:a16="http://schemas.microsoft.com/office/drawing/2014/main"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161870</xdr:rowOff>
    </xdr:from>
    <xdr:ext cx="469744" cy="259045"/>
    <xdr:sp textlink="">
      <xdr:nvSpPr>
        <xdr:cNvPr id="651" name="テキスト ボックス 650">
          <a:extLst>
            <a:ext uri="{FF2B5EF4-FFF2-40B4-BE49-F238E27FC236}">
              <a16:creationId xmlns="" xmlns:a16="http://schemas.microsoft.com/office/drawing/2014/main" id="{00000000-0008-0000-0700-00008B020000}"/>
            </a:ext>
          </a:extLst>
        </xdr:cNvPr>
        <xdr:cNvSpPr txBox="1"/>
      </xdr:nvSpPr>
      <xdr:spPr>
        <a:xfrm>
          <a:off x="14357428" y="1353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52832</xdr:rowOff>
    </xdr:from>
    <xdr:to>
      <xdr:col>71</xdr:col>
      <xdr:colOff>177800</xdr:colOff>
      <xdr:row>79</xdr:row>
      <xdr:rowOff>81538</xdr:rowOff>
    </xdr:to>
    <xdr:cxnSp macro="">
      <xdr:nvCxnSpPr>
        <xdr:cNvPr id="652" name="直線コネクタ 651">
          <a:extLst>
            <a:ext uri="{FF2B5EF4-FFF2-40B4-BE49-F238E27FC236}">
              <a16:creationId xmlns="" xmlns:a16="http://schemas.microsoft.com/office/drawing/2014/main" id="{00000000-0008-0000-0700-00008C020000}"/>
            </a:ext>
          </a:extLst>
        </xdr:cNvPr>
        <xdr:cNvCxnSpPr/>
      </xdr:nvCxnSpPr>
      <xdr:spPr>
        <a:xfrm flipV="1">
          <a:off x="12814300" y="13597382"/>
          <a:ext cx="889000" cy="2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textlink="">
      <xdr:nvSpPr>
        <xdr:cNvPr id="653" name="フローチャート: 判断 652">
          <a:extLst>
            <a:ext uri="{FF2B5EF4-FFF2-40B4-BE49-F238E27FC236}">
              <a16:creationId xmlns="" xmlns:a16="http://schemas.microsoft.com/office/drawing/2014/main" id="{00000000-0008-0000-0700-00008D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textlink="">
      <xdr:nvSpPr>
        <xdr:cNvPr id="655" name="フローチャート: 判断 654">
          <a:extLst>
            <a:ext uri="{FF2B5EF4-FFF2-40B4-BE49-F238E27FC236}">
              <a16:creationId xmlns="" xmlns:a16="http://schemas.microsoft.com/office/drawing/2014/main" id="{00000000-0008-0000-0700-00008F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textlink="">
      <xdr:nvSpPr>
        <xdr:cNvPr id="656" name="テキスト ボックス 655">
          <a:extLst>
            <a:ext uri="{FF2B5EF4-FFF2-40B4-BE49-F238E27FC236}">
              <a16:creationId xmlns="" xmlns:a16="http://schemas.microsoft.com/office/drawing/2014/main" id="{00000000-0008-0000-0700-000090020000}"/>
            </a:ext>
          </a:extLst>
        </xdr:cNvPr>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textlink="">
      <xdr:nvSpPr>
        <xdr:cNvPr id="657" name="テキスト ボックス 656">
          <a:extLst>
            <a:ext uri="{FF2B5EF4-FFF2-40B4-BE49-F238E27FC236}">
              <a16:creationId xmlns=""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textlink="">
      <xdr:nvSpPr>
        <xdr:cNvPr id="658" name="テキスト ボックス 657">
          <a:extLst>
            <a:ext uri="{FF2B5EF4-FFF2-40B4-BE49-F238E27FC236}">
              <a16:creationId xmlns=""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textlink="">
      <xdr:nvSpPr>
        <xdr:cNvPr id="659" name="テキスト ボックス 658">
          <a:extLst>
            <a:ext uri="{FF2B5EF4-FFF2-40B4-BE49-F238E27FC236}">
              <a16:creationId xmlns=""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textlink="">
      <xdr:nvSpPr>
        <xdr:cNvPr id="660" name="テキスト ボックス 659">
          <a:extLst>
            <a:ext uri="{FF2B5EF4-FFF2-40B4-BE49-F238E27FC236}">
              <a16:creationId xmlns=""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textlink="">
      <xdr:nvSpPr>
        <xdr:cNvPr id="661" name="テキスト ボックス 660">
          <a:extLst>
            <a:ext uri="{FF2B5EF4-FFF2-40B4-BE49-F238E27FC236}">
              <a16:creationId xmlns=""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31293</xdr:rowOff>
    </xdr:from>
    <xdr:to>
      <xdr:col>85</xdr:col>
      <xdr:colOff>177800</xdr:colOff>
      <xdr:row>77</xdr:row>
      <xdr:rowOff>132893</xdr:rowOff>
    </xdr:to>
    <xdr:sp textlink="">
      <xdr:nvSpPr>
        <xdr:cNvPr id="662" name="楕円 661">
          <a:extLst>
            <a:ext uri="{FF2B5EF4-FFF2-40B4-BE49-F238E27FC236}">
              <a16:creationId xmlns="" xmlns:a16="http://schemas.microsoft.com/office/drawing/2014/main" id="{00000000-0008-0000-0700-000096020000}"/>
            </a:ext>
          </a:extLst>
        </xdr:cNvPr>
        <xdr:cNvSpPr/>
      </xdr:nvSpPr>
      <xdr:spPr>
        <a:xfrm>
          <a:off x="16268700" y="1323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54170</xdr:rowOff>
    </xdr:from>
    <xdr:ext cx="534377" cy="259045"/>
    <xdr:sp textlink="">
      <xdr:nvSpPr>
        <xdr:cNvPr id="663" name="災害復旧費該当値テキスト">
          <a:extLst>
            <a:ext uri="{FF2B5EF4-FFF2-40B4-BE49-F238E27FC236}">
              <a16:creationId xmlns="" xmlns:a16="http://schemas.microsoft.com/office/drawing/2014/main" id="{00000000-0008-0000-0700-000097020000}"/>
            </a:ext>
          </a:extLst>
        </xdr:cNvPr>
        <xdr:cNvSpPr txBox="1"/>
      </xdr:nvSpPr>
      <xdr:spPr>
        <a:xfrm>
          <a:off x="16370300" y="1308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13331</xdr:rowOff>
    </xdr:from>
    <xdr:to>
      <xdr:col>81</xdr:col>
      <xdr:colOff>101600</xdr:colOff>
      <xdr:row>77</xdr:row>
      <xdr:rowOff>114931</xdr:rowOff>
    </xdr:to>
    <xdr:sp textlink="">
      <xdr:nvSpPr>
        <xdr:cNvPr id="664" name="楕円 663">
          <a:extLst>
            <a:ext uri="{FF2B5EF4-FFF2-40B4-BE49-F238E27FC236}">
              <a16:creationId xmlns="" xmlns:a16="http://schemas.microsoft.com/office/drawing/2014/main" id="{00000000-0008-0000-0700-000098020000}"/>
            </a:ext>
          </a:extLst>
        </xdr:cNvPr>
        <xdr:cNvSpPr/>
      </xdr:nvSpPr>
      <xdr:spPr>
        <a:xfrm>
          <a:off x="15430500" y="1321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131458</xdr:rowOff>
    </xdr:from>
    <xdr:ext cx="534377" cy="259045"/>
    <xdr:sp textlink="">
      <xdr:nvSpPr>
        <xdr:cNvPr id="665" name="テキスト ボックス 664">
          <a:extLst>
            <a:ext uri="{FF2B5EF4-FFF2-40B4-BE49-F238E27FC236}">
              <a16:creationId xmlns="" xmlns:a16="http://schemas.microsoft.com/office/drawing/2014/main" id="{00000000-0008-0000-0700-000099020000}"/>
            </a:ext>
          </a:extLst>
        </xdr:cNvPr>
        <xdr:cNvSpPr txBox="1"/>
      </xdr:nvSpPr>
      <xdr:spPr>
        <a:xfrm>
          <a:off x="15214111" y="1299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127681</xdr:rowOff>
    </xdr:from>
    <xdr:to>
      <xdr:col>76</xdr:col>
      <xdr:colOff>165100</xdr:colOff>
      <xdr:row>78</xdr:row>
      <xdr:rowOff>57831</xdr:rowOff>
    </xdr:to>
    <xdr:sp textlink="">
      <xdr:nvSpPr>
        <xdr:cNvPr id="666" name="楕円 665">
          <a:extLst>
            <a:ext uri="{FF2B5EF4-FFF2-40B4-BE49-F238E27FC236}">
              <a16:creationId xmlns="" xmlns:a16="http://schemas.microsoft.com/office/drawing/2014/main" id="{00000000-0008-0000-0700-00009A020000}"/>
            </a:ext>
          </a:extLst>
        </xdr:cNvPr>
        <xdr:cNvSpPr/>
      </xdr:nvSpPr>
      <xdr:spPr>
        <a:xfrm>
          <a:off x="14541500" y="1332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74358</xdr:rowOff>
    </xdr:from>
    <xdr:ext cx="534377" cy="259045"/>
    <xdr:sp textlink="">
      <xdr:nvSpPr>
        <xdr:cNvPr id="667" name="テキスト ボックス 666">
          <a:extLst>
            <a:ext uri="{FF2B5EF4-FFF2-40B4-BE49-F238E27FC236}">
              <a16:creationId xmlns="" xmlns:a16="http://schemas.microsoft.com/office/drawing/2014/main" id="{00000000-0008-0000-0700-00009B020000}"/>
            </a:ext>
          </a:extLst>
        </xdr:cNvPr>
        <xdr:cNvSpPr txBox="1"/>
      </xdr:nvSpPr>
      <xdr:spPr>
        <a:xfrm>
          <a:off x="14325111" y="1310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2032</xdr:rowOff>
    </xdr:from>
    <xdr:to>
      <xdr:col>72</xdr:col>
      <xdr:colOff>38100</xdr:colOff>
      <xdr:row>79</xdr:row>
      <xdr:rowOff>103632</xdr:rowOff>
    </xdr:to>
    <xdr:sp textlink="">
      <xdr:nvSpPr>
        <xdr:cNvPr id="668" name="楕円 667">
          <a:extLst>
            <a:ext uri="{FF2B5EF4-FFF2-40B4-BE49-F238E27FC236}">
              <a16:creationId xmlns="" xmlns:a16="http://schemas.microsoft.com/office/drawing/2014/main" id="{00000000-0008-0000-0700-00009C020000}"/>
            </a:ext>
          </a:extLst>
        </xdr:cNvPr>
        <xdr:cNvSpPr/>
      </xdr:nvSpPr>
      <xdr:spPr>
        <a:xfrm>
          <a:off x="13652500" y="1354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94759</xdr:rowOff>
    </xdr:from>
    <xdr:ext cx="469744" cy="259045"/>
    <xdr:sp textlink="">
      <xdr:nvSpPr>
        <xdr:cNvPr id="669" name="テキスト ボックス 668">
          <a:extLst>
            <a:ext uri="{FF2B5EF4-FFF2-40B4-BE49-F238E27FC236}">
              <a16:creationId xmlns="" xmlns:a16="http://schemas.microsoft.com/office/drawing/2014/main" id="{00000000-0008-0000-0700-00009D020000}"/>
            </a:ext>
          </a:extLst>
        </xdr:cNvPr>
        <xdr:cNvSpPr txBox="1"/>
      </xdr:nvSpPr>
      <xdr:spPr>
        <a:xfrm>
          <a:off x="13468428" y="1363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30738</xdr:rowOff>
    </xdr:from>
    <xdr:to>
      <xdr:col>67</xdr:col>
      <xdr:colOff>101600</xdr:colOff>
      <xdr:row>79</xdr:row>
      <xdr:rowOff>132338</xdr:rowOff>
    </xdr:to>
    <xdr:sp textlink="">
      <xdr:nvSpPr>
        <xdr:cNvPr id="670" name="楕円 669">
          <a:extLst>
            <a:ext uri="{FF2B5EF4-FFF2-40B4-BE49-F238E27FC236}">
              <a16:creationId xmlns="" xmlns:a16="http://schemas.microsoft.com/office/drawing/2014/main" id="{00000000-0008-0000-0700-00009E020000}"/>
            </a:ext>
          </a:extLst>
        </xdr:cNvPr>
        <xdr:cNvSpPr/>
      </xdr:nvSpPr>
      <xdr:spPr>
        <a:xfrm>
          <a:off x="12763500" y="1357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123465</xdr:rowOff>
    </xdr:from>
    <xdr:ext cx="469744" cy="259045"/>
    <xdr:sp textlink="">
      <xdr:nvSpPr>
        <xdr:cNvPr id="671" name="テキスト ボックス 670">
          <a:extLst>
            <a:ext uri="{FF2B5EF4-FFF2-40B4-BE49-F238E27FC236}">
              <a16:creationId xmlns="" xmlns:a16="http://schemas.microsoft.com/office/drawing/2014/main" id="{00000000-0008-0000-0700-00009F020000}"/>
            </a:ext>
          </a:extLst>
        </xdr:cNvPr>
        <xdr:cNvSpPr txBox="1"/>
      </xdr:nvSpPr>
      <xdr:spPr>
        <a:xfrm>
          <a:off x="12579428" y="1366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textlink="">
      <xdr:nvSpPr>
        <xdr:cNvPr id="672" name="正方形/長方形 671">
          <a:extLst>
            <a:ext uri="{FF2B5EF4-FFF2-40B4-BE49-F238E27FC236}">
              <a16:creationId xmlns=""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textlink="">
      <xdr:nvSpPr>
        <xdr:cNvPr id="673" name="正方形/長方形 672">
          <a:extLst>
            <a:ext uri="{FF2B5EF4-FFF2-40B4-BE49-F238E27FC236}">
              <a16:creationId xmlns=""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textlink="">
      <xdr:nvSpPr>
        <xdr:cNvPr id="674" name="正方形/長方形 673">
          <a:extLst>
            <a:ext uri="{FF2B5EF4-FFF2-40B4-BE49-F238E27FC236}">
              <a16:creationId xmlns=""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textlink="">
      <xdr:nvSpPr>
        <xdr:cNvPr id="675" name="正方形/長方形 674">
          <a:extLst>
            <a:ext uri="{FF2B5EF4-FFF2-40B4-BE49-F238E27FC236}">
              <a16:creationId xmlns=""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textlink="">
      <xdr:nvSpPr>
        <xdr:cNvPr id="676" name="正方形/長方形 675">
          <a:extLst>
            <a:ext uri="{FF2B5EF4-FFF2-40B4-BE49-F238E27FC236}">
              <a16:creationId xmlns=""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textlink="">
      <xdr:nvSpPr>
        <xdr:cNvPr id="677" name="正方形/長方形 676">
          <a:extLst>
            <a:ext uri="{FF2B5EF4-FFF2-40B4-BE49-F238E27FC236}">
              <a16:creationId xmlns=""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textlink="">
      <xdr:nvSpPr>
        <xdr:cNvPr id="678" name="正方形/長方形 677">
          <a:extLst>
            <a:ext uri="{FF2B5EF4-FFF2-40B4-BE49-F238E27FC236}">
              <a16:creationId xmlns=""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textlink="">
      <xdr:nvSpPr>
        <xdr:cNvPr id="679" name="正方形/長方形 678">
          <a:extLst>
            <a:ext uri="{FF2B5EF4-FFF2-40B4-BE49-F238E27FC236}">
              <a16:creationId xmlns=""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textlink="">
      <xdr:nvSpPr>
        <xdr:cNvPr id="680" name="テキスト ボックス 679">
          <a:extLst>
            <a:ext uri="{FF2B5EF4-FFF2-40B4-BE49-F238E27FC236}">
              <a16:creationId xmlns=""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textlink="">
      <xdr:nvSpPr>
        <xdr:cNvPr id="683" name="テキスト ボックス 682">
          <a:extLst>
            <a:ext uri="{FF2B5EF4-FFF2-40B4-BE49-F238E27FC236}">
              <a16:creationId xmlns=""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textlink="">
      <xdr:nvSpPr>
        <xdr:cNvPr id="685" name="テキスト ボックス 684">
          <a:extLst>
            <a:ext uri="{FF2B5EF4-FFF2-40B4-BE49-F238E27FC236}">
              <a16:creationId xmlns=""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textlink="">
      <xdr:nvSpPr>
        <xdr:cNvPr id="687" name="テキスト ボックス 686">
          <a:extLst>
            <a:ext uri="{FF2B5EF4-FFF2-40B4-BE49-F238E27FC236}">
              <a16:creationId xmlns=""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textlink="">
      <xdr:nvSpPr>
        <xdr:cNvPr id="689" name="テキスト ボックス 688">
          <a:extLst>
            <a:ext uri="{FF2B5EF4-FFF2-40B4-BE49-F238E27FC236}">
              <a16:creationId xmlns=""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textlink="">
      <xdr:nvSpPr>
        <xdr:cNvPr id="691" name="テキスト ボックス 690">
          <a:extLst>
            <a:ext uri="{FF2B5EF4-FFF2-40B4-BE49-F238E27FC236}">
              <a16:creationId xmlns=""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textlink="">
      <xdr:nvSpPr>
        <xdr:cNvPr id="693" name="テキスト ボックス 692">
          <a:extLst>
            <a:ext uri="{FF2B5EF4-FFF2-40B4-BE49-F238E27FC236}">
              <a16:creationId xmlns=""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textlink="">
      <xdr:nvSpPr>
        <xdr:cNvPr id="695" name="テキスト ボックス 694">
          <a:extLst>
            <a:ext uri="{FF2B5EF4-FFF2-40B4-BE49-F238E27FC236}">
              <a16:creationId xmlns=""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textlink="">
      <xdr:nvSpPr>
        <xdr:cNvPr id="696" name="公債費グラフ枠">
          <a:extLst>
            <a:ext uri="{FF2B5EF4-FFF2-40B4-BE49-F238E27FC236}">
              <a16:creationId xmlns=""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textlink="">
      <xdr:nvSpPr>
        <xdr:cNvPr id="698" name="公債費最小値テキスト">
          <a:extLst>
            <a:ext uri="{FF2B5EF4-FFF2-40B4-BE49-F238E27FC236}">
              <a16:creationId xmlns=""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textlink="">
      <xdr:nvSpPr>
        <xdr:cNvPr id="700" name="公債費最大値テキスト">
          <a:extLst>
            <a:ext uri="{FF2B5EF4-FFF2-40B4-BE49-F238E27FC236}">
              <a16:creationId xmlns=""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115732</xdr:rowOff>
    </xdr:from>
    <xdr:to>
      <xdr:col>85</xdr:col>
      <xdr:colOff>127000</xdr:colOff>
      <xdr:row>98</xdr:row>
      <xdr:rowOff>129618</xdr:rowOff>
    </xdr:to>
    <xdr:cxnSp macro="">
      <xdr:nvCxnSpPr>
        <xdr:cNvPr id="702" name="直線コネクタ 701">
          <a:extLst>
            <a:ext uri="{FF2B5EF4-FFF2-40B4-BE49-F238E27FC236}">
              <a16:creationId xmlns="" xmlns:a16="http://schemas.microsoft.com/office/drawing/2014/main" id="{00000000-0008-0000-0700-0000BE020000}"/>
            </a:ext>
          </a:extLst>
        </xdr:cNvPr>
        <xdr:cNvCxnSpPr/>
      </xdr:nvCxnSpPr>
      <xdr:spPr>
        <a:xfrm flipV="1">
          <a:off x="15481300" y="16917832"/>
          <a:ext cx="838200" cy="1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textlink="">
      <xdr:nvSpPr>
        <xdr:cNvPr id="703" name="公債費平均値テキスト">
          <a:extLst>
            <a:ext uri="{FF2B5EF4-FFF2-40B4-BE49-F238E27FC236}">
              <a16:creationId xmlns="" xmlns:a16="http://schemas.microsoft.com/office/drawing/2014/main" id="{00000000-0008-0000-0700-0000BF020000}"/>
            </a:ext>
          </a:extLst>
        </xdr:cNvPr>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textlink="">
      <xdr:nvSpPr>
        <xdr:cNvPr id="704" name="フローチャート: 判断 703">
          <a:extLst>
            <a:ext uri="{FF2B5EF4-FFF2-40B4-BE49-F238E27FC236}">
              <a16:creationId xmlns=""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129618</xdr:rowOff>
    </xdr:from>
    <xdr:to>
      <xdr:col>81</xdr:col>
      <xdr:colOff>50800</xdr:colOff>
      <xdr:row>98</xdr:row>
      <xdr:rowOff>144413</xdr:rowOff>
    </xdr:to>
    <xdr:cxnSp macro="">
      <xdr:nvCxnSpPr>
        <xdr:cNvPr id="705" name="直線コネクタ 704">
          <a:extLst>
            <a:ext uri="{FF2B5EF4-FFF2-40B4-BE49-F238E27FC236}">
              <a16:creationId xmlns="" xmlns:a16="http://schemas.microsoft.com/office/drawing/2014/main" id="{00000000-0008-0000-0700-0000C1020000}"/>
            </a:ext>
          </a:extLst>
        </xdr:cNvPr>
        <xdr:cNvCxnSpPr/>
      </xdr:nvCxnSpPr>
      <xdr:spPr>
        <a:xfrm flipV="1">
          <a:off x="14592300" y="16931718"/>
          <a:ext cx="889000" cy="1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textlink="">
      <xdr:nvSpPr>
        <xdr:cNvPr id="706" name="フローチャート: 判断 705">
          <a:extLst>
            <a:ext uri="{FF2B5EF4-FFF2-40B4-BE49-F238E27FC236}">
              <a16:creationId xmlns=""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144413</xdr:rowOff>
    </xdr:from>
    <xdr:to>
      <xdr:col>76</xdr:col>
      <xdr:colOff>114300</xdr:colOff>
      <xdr:row>98</xdr:row>
      <xdr:rowOff>160327</xdr:rowOff>
    </xdr:to>
    <xdr:cxnSp macro="">
      <xdr:nvCxnSpPr>
        <xdr:cNvPr id="708" name="直線コネクタ 707">
          <a:extLst>
            <a:ext uri="{FF2B5EF4-FFF2-40B4-BE49-F238E27FC236}">
              <a16:creationId xmlns="" xmlns:a16="http://schemas.microsoft.com/office/drawing/2014/main" id="{00000000-0008-0000-0700-0000C4020000}"/>
            </a:ext>
          </a:extLst>
        </xdr:cNvPr>
        <xdr:cNvCxnSpPr/>
      </xdr:nvCxnSpPr>
      <xdr:spPr>
        <a:xfrm flipV="1">
          <a:off x="13703300" y="16946513"/>
          <a:ext cx="889000" cy="1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textlink="">
      <xdr:nvSpPr>
        <xdr:cNvPr id="709" name="フローチャート: 判断 708">
          <a:extLst>
            <a:ext uri="{FF2B5EF4-FFF2-40B4-BE49-F238E27FC236}">
              <a16:creationId xmlns="" xmlns:a16="http://schemas.microsoft.com/office/drawing/2014/main"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107363</xdr:rowOff>
    </xdr:from>
    <xdr:ext cx="534377" cy="259045"/>
    <xdr:sp textlink="">
      <xdr:nvSpPr>
        <xdr:cNvPr id="710" name="テキスト ボックス 709">
          <a:extLst>
            <a:ext uri="{FF2B5EF4-FFF2-40B4-BE49-F238E27FC236}">
              <a16:creationId xmlns="" xmlns:a16="http://schemas.microsoft.com/office/drawing/2014/main" id="{00000000-0008-0000-0700-0000C6020000}"/>
            </a:ext>
          </a:extLst>
        </xdr:cNvPr>
        <xdr:cNvSpPr txBox="1"/>
      </xdr:nvSpPr>
      <xdr:spPr>
        <a:xfrm>
          <a:off x="14325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154598</xdr:rowOff>
    </xdr:from>
    <xdr:to>
      <xdr:col>71</xdr:col>
      <xdr:colOff>177800</xdr:colOff>
      <xdr:row>98</xdr:row>
      <xdr:rowOff>160327</xdr:rowOff>
    </xdr:to>
    <xdr:cxnSp macro="">
      <xdr:nvCxnSpPr>
        <xdr:cNvPr id="711" name="直線コネクタ 710">
          <a:extLst>
            <a:ext uri="{FF2B5EF4-FFF2-40B4-BE49-F238E27FC236}">
              <a16:creationId xmlns="" xmlns:a16="http://schemas.microsoft.com/office/drawing/2014/main" id="{00000000-0008-0000-0700-0000C7020000}"/>
            </a:ext>
          </a:extLst>
        </xdr:cNvPr>
        <xdr:cNvCxnSpPr/>
      </xdr:nvCxnSpPr>
      <xdr:spPr>
        <a:xfrm>
          <a:off x="12814300" y="16956698"/>
          <a:ext cx="889000" cy="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textlink="">
      <xdr:nvSpPr>
        <xdr:cNvPr id="712" name="フローチャート: 判断 711">
          <a:extLst>
            <a:ext uri="{FF2B5EF4-FFF2-40B4-BE49-F238E27FC236}">
              <a16:creationId xmlns="" xmlns:a16="http://schemas.microsoft.com/office/drawing/2014/main" id="{00000000-0008-0000-0700-0000C8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111737</xdr:rowOff>
    </xdr:from>
    <xdr:ext cx="534377" cy="259045"/>
    <xdr:sp textlink="">
      <xdr:nvSpPr>
        <xdr:cNvPr id="713" name="テキスト ボックス 712">
          <a:extLst>
            <a:ext uri="{FF2B5EF4-FFF2-40B4-BE49-F238E27FC236}">
              <a16:creationId xmlns="" xmlns:a16="http://schemas.microsoft.com/office/drawing/2014/main" id="{00000000-0008-0000-0700-0000C9020000}"/>
            </a:ext>
          </a:extLst>
        </xdr:cNvPr>
        <xdr:cNvSpPr txBox="1"/>
      </xdr:nvSpPr>
      <xdr:spPr>
        <a:xfrm>
          <a:off x="13436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textlink="">
      <xdr:nvSpPr>
        <xdr:cNvPr id="714" name="フローチャート: 判断 713">
          <a:extLst>
            <a:ext uri="{FF2B5EF4-FFF2-40B4-BE49-F238E27FC236}">
              <a16:creationId xmlns="" xmlns:a16="http://schemas.microsoft.com/office/drawing/2014/main" id="{00000000-0008-0000-0700-0000CA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109579</xdr:rowOff>
    </xdr:from>
    <xdr:ext cx="534377" cy="259045"/>
    <xdr:sp textlink="">
      <xdr:nvSpPr>
        <xdr:cNvPr id="715" name="テキスト ボックス 714">
          <a:extLst>
            <a:ext uri="{FF2B5EF4-FFF2-40B4-BE49-F238E27FC236}">
              <a16:creationId xmlns="" xmlns:a16="http://schemas.microsoft.com/office/drawing/2014/main" id="{00000000-0008-0000-0700-0000CB020000}"/>
            </a:ext>
          </a:extLst>
        </xdr:cNvPr>
        <xdr:cNvSpPr txBox="1"/>
      </xdr:nvSpPr>
      <xdr:spPr>
        <a:xfrm>
          <a:off x="12547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textlink="">
      <xdr:nvSpPr>
        <xdr:cNvPr id="716" name="テキスト ボックス 715">
          <a:extLst>
            <a:ext uri="{FF2B5EF4-FFF2-40B4-BE49-F238E27FC236}">
              <a16:creationId xmlns=""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textlink="">
      <xdr:nvSpPr>
        <xdr:cNvPr id="717" name="テキスト ボックス 716">
          <a:extLst>
            <a:ext uri="{FF2B5EF4-FFF2-40B4-BE49-F238E27FC236}">
              <a16:creationId xmlns=""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textlink="">
      <xdr:nvSpPr>
        <xdr:cNvPr id="718" name="テキスト ボックス 717">
          <a:extLst>
            <a:ext uri="{FF2B5EF4-FFF2-40B4-BE49-F238E27FC236}">
              <a16:creationId xmlns=""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textlink="">
      <xdr:nvSpPr>
        <xdr:cNvPr id="719" name="テキスト ボックス 718">
          <a:extLst>
            <a:ext uri="{FF2B5EF4-FFF2-40B4-BE49-F238E27FC236}">
              <a16:creationId xmlns=""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textlink="">
      <xdr:nvSpPr>
        <xdr:cNvPr id="720" name="テキスト ボックス 719">
          <a:extLst>
            <a:ext uri="{FF2B5EF4-FFF2-40B4-BE49-F238E27FC236}">
              <a16:creationId xmlns=""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64932</xdr:rowOff>
    </xdr:from>
    <xdr:to>
      <xdr:col>85</xdr:col>
      <xdr:colOff>177800</xdr:colOff>
      <xdr:row>98</xdr:row>
      <xdr:rowOff>166532</xdr:rowOff>
    </xdr:to>
    <xdr:sp textlink="">
      <xdr:nvSpPr>
        <xdr:cNvPr id="721" name="楕円 720">
          <a:extLst>
            <a:ext uri="{FF2B5EF4-FFF2-40B4-BE49-F238E27FC236}">
              <a16:creationId xmlns="" xmlns:a16="http://schemas.microsoft.com/office/drawing/2014/main" id="{00000000-0008-0000-0700-0000D1020000}"/>
            </a:ext>
          </a:extLst>
        </xdr:cNvPr>
        <xdr:cNvSpPr/>
      </xdr:nvSpPr>
      <xdr:spPr>
        <a:xfrm>
          <a:off x="16268700" y="1686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151309</xdr:rowOff>
    </xdr:from>
    <xdr:ext cx="534377" cy="259045"/>
    <xdr:sp textlink="">
      <xdr:nvSpPr>
        <xdr:cNvPr id="722" name="公債費該当値テキスト">
          <a:extLst>
            <a:ext uri="{FF2B5EF4-FFF2-40B4-BE49-F238E27FC236}">
              <a16:creationId xmlns="" xmlns:a16="http://schemas.microsoft.com/office/drawing/2014/main" id="{00000000-0008-0000-0700-0000D2020000}"/>
            </a:ext>
          </a:extLst>
        </xdr:cNvPr>
        <xdr:cNvSpPr txBox="1"/>
      </xdr:nvSpPr>
      <xdr:spPr>
        <a:xfrm>
          <a:off x="16370300" y="1678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78818</xdr:rowOff>
    </xdr:from>
    <xdr:to>
      <xdr:col>81</xdr:col>
      <xdr:colOff>101600</xdr:colOff>
      <xdr:row>99</xdr:row>
      <xdr:rowOff>8968</xdr:rowOff>
    </xdr:to>
    <xdr:sp textlink="">
      <xdr:nvSpPr>
        <xdr:cNvPr id="723" name="楕円 722">
          <a:extLst>
            <a:ext uri="{FF2B5EF4-FFF2-40B4-BE49-F238E27FC236}">
              <a16:creationId xmlns="" xmlns:a16="http://schemas.microsoft.com/office/drawing/2014/main" id="{00000000-0008-0000-0700-0000D3020000}"/>
            </a:ext>
          </a:extLst>
        </xdr:cNvPr>
        <xdr:cNvSpPr/>
      </xdr:nvSpPr>
      <xdr:spPr>
        <a:xfrm>
          <a:off x="15430500" y="1688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95</xdr:rowOff>
    </xdr:from>
    <xdr:ext cx="534377" cy="259045"/>
    <xdr:sp textlink="">
      <xdr:nvSpPr>
        <xdr:cNvPr id="724" name="テキスト ボックス 723">
          <a:extLst>
            <a:ext uri="{FF2B5EF4-FFF2-40B4-BE49-F238E27FC236}">
              <a16:creationId xmlns="" xmlns:a16="http://schemas.microsoft.com/office/drawing/2014/main" id="{00000000-0008-0000-0700-0000D4020000}"/>
            </a:ext>
          </a:extLst>
        </xdr:cNvPr>
        <xdr:cNvSpPr txBox="1"/>
      </xdr:nvSpPr>
      <xdr:spPr>
        <a:xfrm>
          <a:off x="15214111" y="1697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93613</xdr:rowOff>
    </xdr:from>
    <xdr:to>
      <xdr:col>76</xdr:col>
      <xdr:colOff>165100</xdr:colOff>
      <xdr:row>99</xdr:row>
      <xdr:rowOff>23763</xdr:rowOff>
    </xdr:to>
    <xdr:sp textlink="">
      <xdr:nvSpPr>
        <xdr:cNvPr id="725" name="楕円 724">
          <a:extLst>
            <a:ext uri="{FF2B5EF4-FFF2-40B4-BE49-F238E27FC236}">
              <a16:creationId xmlns="" xmlns:a16="http://schemas.microsoft.com/office/drawing/2014/main" id="{00000000-0008-0000-0700-0000D5020000}"/>
            </a:ext>
          </a:extLst>
        </xdr:cNvPr>
        <xdr:cNvSpPr/>
      </xdr:nvSpPr>
      <xdr:spPr>
        <a:xfrm>
          <a:off x="14541500" y="1689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14890</xdr:rowOff>
    </xdr:from>
    <xdr:ext cx="534377" cy="259045"/>
    <xdr:sp textlink="">
      <xdr:nvSpPr>
        <xdr:cNvPr id="726" name="テキスト ボックス 725">
          <a:extLst>
            <a:ext uri="{FF2B5EF4-FFF2-40B4-BE49-F238E27FC236}">
              <a16:creationId xmlns="" xmlns:a16="http://schemas.microsoft.com/office/drawing/2014/main" id="{00000000-0008-0000-0700-0000D6020000}"/>
            </a:ext>
          </a:extLst>
        </xdr:cNvPr>
        <xdr:cNvSpPr txBox="1"/>
      </xdr:nvSpPr>
      <xdr:spPr>
        <a:xfrm>
          <a:off x="14325111" y="1698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109527</xdr:rowOff>
    </xdr:from>
    <xdr:to>
      <xdr:col>72</xdr:col>
      <xdr:colOff>38100</xdr:colOff>
      <xdr:row>99</xdr:row>
      <xdr:rowOff>39677</xdr:rowOff>
    </xdr:to>
    <xdr:sp textlink="">
      <xdr:nvSpPr>
        <xdr:cNvPr id="727" name="楕円 726">
          <a:extLst>
            <a:ext uri="{FF2B5EF4-FFF2-40B4-BE49-F238E27FC236}">
              <a16:creationId xmlns="" xmlns:a16="http://schemas.microsoft.com/office/drawing/2014/main" id="{00000000-0008-0000-0700-0000D7020000}"/>
            </a:ext>
          </a:extLst>
        </xdr:cNvPr>
        <xdr:cNvSpPr/>
      </xdr:nvSpPr>
      <xdr:spPr>
        <a:xfrm>
          <a:off x="13652500" y="1691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30804</xdr:rowOff>
    </xdr:from>
    <xdr:ext cx="534377" cy="259045"/>
    <xdr:sp textlink="">
      <xdr:nvSpPr>
        <xdr:cNvPr id="728" name="テキスト ボックス 727">
          <a:extLst>
            <a:ext uri="{FF2B5EF4-FFF2-40B4-BE49-F238E27FC236}">
              <a16:creationId xmlns="" xmlns:a16="http://schemas.microsoft.com/office/drawing/2014/main" id="{00000000-0008-0000-0700-0000D8020000}"/>
            </a:ext>
          </a:extLst>
        </xdr:cNvPr>
        <xdr:cNvSpPr txBox="1"/>
      </xdr:nvSpPr>
      <xdr:spPr>
        <a:xfrm>
          <a:off x="13436111" y="1700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103798</xdr:rowOff>
    </xdr:from>
    <xdr:to>
      <xdr:col>67</xdr:col>
      <xdr:colOff>101600</xdr:colOff>
      <xdr:row>99</xdr:row>
      <xdr:rowOff>33948</xdr:rowOff>
    </xdr:to>
    <xdr:sp textlink="">
      <xdr:nvSpPr>
        <xdr:cNvPr id="729" name="楕円 728">
          <a:extLst>
            <a:ext uri="{FF2B5EF4-FFF2-40B4-BE49-F238E27FC236}">
              <a16:creationId xmlns="" xmlns:a16="http://schemas.microsoft.com/office/drawing/2014/main" id="{00000000-0008-0000-0700-0000D9020000}"/>
            </a:ext>
          </a:extLst>
        </xdr:cNvPr>
        <xdr:cNvSpPr/>
      </xdr:nvSpPr>
      <xdr:spPr>
        <a:xfrm>
          <a:off x="12763500" y="169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25075</xdr:rowOff>
    </xdr:from>
    <xdr:ext cx="534377" cy="259045"/>
    <xdr:sp textlink="">
      <xdr:nvSpPr>
        <xdr:cNvPr id="730" name="テキスト ボックス 729">
          <a:extLst>
            <a:ext uri="{FF2B5EF4-FFF2-40B4-BE49-F238E27FC236}">
              <a16:creationId xmlns="" xmlns:a16="http://schemas.microsoft.com/office/drawing/2014/main" id="{00000000-0008-0000-0700-0000DA020000}"/>
            </a:ext>
          </a:extLst>
        </xdr:cNvPr>
        <xdr:cNvSpPr txBox="1"/>
      </xdr:nvSpPr>
      <xdr:spPr>
        <a:xfrm>
          <a:off x="12547111" y="169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textlink="">
      <xdr:nvSpPr>
        <xdr:cNvPr id="731" name="正方形/長方形 730">
          <a:extLst>
            <a:ext uri="{FF2B5EF4-FFF2-40B4-BE49-F238E27FC236}">
              <a16:creationId xmlns=""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textlink="">
      <xdr:nvSpPr>
        <xdr:cNvPr id="732" name="正方形/長方形 731">
          <a:extLst>
            <a:ext uri="{FF2B5EF4-FFF2-40B4-BE49-F238E27FC236}">
              <a16:creationId xmlns=""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textlink="">
      <xdr:nvSpPr>
        <xdr:cNvPr id="733" name="正方形/長方形 732">
          <a:extLst>
            <a:ext uri="{FF2B5EF4-FFF2-40B4-BE49-F238E27FC236}">
              <a16:creationId xmlns=""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textlink="">
      <xdr:nvSpPr>
        <xdr:cNvPr id="734" name="正方形/長方形 733">
          <a:extLst>
            <a:ext uri="{FF2B5EF4-FFF2-40B4-BE49-F238E27FC236}">
              <a16:creationId xmlns=""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textlink="">
      <xdr:nvSpPr>
        <xdr:cNvPr id="735" name="正方形/長方形 734">
          <a:extLst>
            <a:ext uri="{FF2B5EF4-FFF2-40B4-BE49-F238E27FC236}">
              <a16:creationId xmlns=""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textlink="">
      <xdr:nvSpPr>
        <xdr:cNvPr id="736" name="正方形/長方形 735">
          <a:extLst>
            <a:ext uri="{FF2B5EF4-FFF2-40B4-BE49-F238E27FC236}">
              <a16:creationId xmlns=""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textlink="">
      <xdr:nvSpPr>
        <xdr:cNvPr id="737" name="正方形/長方形 736">
          <a:extLst>
            <a:ext uri="{FF2B5EF4-FFF2-40B4-BE49-F238E27FC236}">
              <a16:creationId xmlns=""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textlink="">
      <xdr:nvSpPr>
        <xdr:cNvPr id="738" name="正方形/長方形 737">
          <a:extLst>
            <a:ext uri="{FF2B5EF4-FFF2-40B4-BE49-F238E27FC236}">
              <a16:creationId xmlns=""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textlink="">
      <xdr:nvSpPr>
        <xdr:cNvPr id="739" name="テキスト ボックス 738">
          <a:extLst>
            <a:ext uri="{FF2B5EF4-FFF2-40B4-BE49-F238E27FC236}">
              <a16:creationId xmlns=""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textlink="">
      <xdr:nvSpPr>
        <xdr:cNvPr id="742" name="テキスト ボックス 741">
          <a:extLst>
            <a:ext uri="{FF2B5EF4-FFF2-40B4-BE49-F238E27FC236}">
              <a16:creationId xmlns=""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textlink="">
      <xdr:nvSpPr>
        <xdr:cNvPr id="744" name="テキスト ボックス 743">
          <a:extLst>
            <a:ext uri="{FF2B5EF4-FFF2-40B4-BE49-F238E27FC236}">
              <a16:creationId xmlns=""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textlink="">
      <xdr:nvSpPr>
        <xdr:cNvPr id="746" name="テキスト ボックス 745">
          <a:extLst>
            <a:ext uri="{FF2B5EF4-FFF2-40B4-BE49-F238E27FC236}">
              <a16:creationId xmlns=""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textlink="">
      <xdr:nvSpPr>
        <xdr:cNvPr id="748" name="テキスト ボックス 747">
          <a:extLst>
            <a:ext uri="{FF2B5EF4-FFF2-40B4-BE49-F238E27FC236}">
              <a16:creationId xmlns=""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textlink="">
      <xdr:nvSpPr>
        <xdr:cNvPr id="750" name="テキスト ボックス 749">
          <a:extLst>
            <a:ext uri="{FF2B5EF4-FFF2-40B4-BE49-F238E27FC236}">
              <a16:creationId xmlns=""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textlink="">
      <xdr:nvSpPr>
        <xdr:cNvPr id="751" name="諸支出金グラフ枠">
          <a:extLst>
            <a:ext uri="{FF2B5EF4-FFF2-40B4-BE49-F238E27FC236}">
              <a16:creationId xmlns=""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textlink="">
      <xdr:nvSpPr>
        <xdr:cNvPr id="753" name="諸支出金最小値テキスト">
          <a:extLst>
            <a:ext uri="{FF2B5EF4-FFF2-40B4-BE49-F238E27FC236}">
              <a16:creationId xmlns=""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textlink="">
      <xdr:nvSpPr>
        <xdr:cNvPr id="755" name="諸支出金最大値テキスト">
          <a:extLst>
            <a:ext uri="{FF2B5EF4-FFF2-40B4-BE49-F238E27FC236}">
              <a16:creationId xmlns=""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textlink="">
      <xdr:nvSpPr>
        <xdr:cNvPr id="758" name="諸支出金平均値テキスト">
          <a:extLst>
            <a:ext uri="{FF2B5EF4-FFF2-40B4-BE49-F238E27FC236}">
              <a16:creationId xmlns="" xmlns:a16="http://schemas.microsoft.com/office/drawing/2014/main" id="{00000000-0008-0000-0700-0000F6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textlink="">
      <xdr:nvSpPr>
        <xdr:cNvPr id="759" name="フローチャート: 判断 758">
          <a:extLst>
            <a:ext uri="{FF2B5EF4-FFF2-40B4-BE49-F238E27FC236}">
              <a16:creationId xmlns=""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textlink="">
      <xdr:nvSpPr>
        <xdr:cNvPr id="761" name="フローチャート: 判断 760">
          <a:extLst>
            <a:ext uri="{FF2B5EF4-FFF2-40B4-BE49-F238E27FC236}">
              <a16:creationId xmlns=""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 xmlns:a16="http://schemas.microsoft.com/office/drawing/2014/main"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textlink="">
      <xdr:nvSpPr>
        <xdr:cNvPr id="764" name="フローチャート: 判断 763">
          <a:extLst>
            <a:ext uri="{FF2B5EF4-FFF2-40B4-BE49-F238E27FC236}">
              <a16:creationId xmlns="" xmlns:a16="http://schemas.microsoft.com/office/drawing/2014/main"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textlink="">
      <xdr:nvSpPr>
        <xdr:cNvPr id="765" name="テキスト ボックス 764">
          <a:extLst>
            <a:ext uri="{FF2B5EF4-FFF2-40B4-BE49-F238E27FC236}">
              <a16:creationId xmlns="" xmlns:a16="http://schemas.microsoft.com/office/drawing/2014/main" id="{00000000-0008-0000-0700-0000FD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 xmlns:a16="http://schemas.microsoft.com/office/drawing/2014/main"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textlink="">
      <xdr:nvSpPr>
        <xdr:cNvPr id="767" name="フローチャート: 判断 766">
          <a:extLst>
            <a:ext uri="{FF2B5EF4-FFF2-40B4-BE49-F238E27FC236}">
              <a16:creationId xmlns="" xmlns:a16="http://schemas.microsoft.com/office/drawing/2014/main" id="{00000000-0008-0000-0700-0000FF02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textlink="">
      <xdr:nvSpPr>
        <xdr:cNvPr id="769" name="フローチャート: 判断 768">
          <a:extLst>
            <a:ext uri="{FF2B5EF4-FFF2-40B4-BE49-F238E27FC236}">
              <a16:creationId xmlns="" xmlns:a16="http://schemas.microsoft.com/office/drawing/2014/main" id="{00000000-0008-0000-0700-00000103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textlink="">
      <xdr:nvSpPr>
        <xdr:cNvPr id="771" name="テキスト ボックス 770">
          <a:extLst>
            <a:ext uri="{FF2B5EF4-FFF2-40B4-BE49-F238E27FC236}">
              <a16:creationId xmlns=""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textlink="">
      <xdr:nvSpPr>
        <xdr:cNvPr id="772" name="テキスト ボックス 771">
          <a:extLst>
            <a:ext uri="{FF2B5EF4-FFF2-40B4-BE49-F238E27FC236}">
              <a16:creationId xmlns=""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textlink="">
      <xdr:nvSpPr>
        <xdr:cNvPr id="773" name="テキスト ボックス 772">
          <a:extLst>
            <a:ext uri="{FF2B5EF4-FFF2-40B4-BE49-F238E27FC236}">
              <a16:creationId xmlns=""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textlink="">
      <xdr:nvSpPr>
        <xdr:cNvPr id="774" name="テキスト ボックス 773">
          <a:extLst>
            <a:ext uri="{FF2B5EF4-FFF2-40B4-BE49-F238E27FC236}">
              <a16:creationId xmlns=""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textlink="">
      <xdr:nvSpPr>
        <xdr:cNvPr id="775" name="テキスト ボックス 774">
          <a:extLst>
            <a:ext uri="{FF2B5EF4-FFF2-40B4-BE49-F238E27FC236}">
              <a16:creationId xmlns=""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textlink="">
      <xdr:nvSpPr>
        <xdr:cNvPr id="776" name="楕円 775">
          <a:extLst>
            <a:ext uri="{FF2B5EF4-FFF2-40B4-BE49-F238E27FC236}">
              <a16:creationId xmlns=""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textlink="">
      <xdr:nvSpPr>
        <xdr:cNvPr id="777" name="諸支出金該当値テキスト">
          <a:extLst>
            <a:ext uri="{FF2B5EF4-FFF2-40B4-BE49-F238E27FC236}">
              <a16:creationId xmlns="" xmlns:a16="http://schemas.microsoft.com/office/drawing/2014/main" id="{00000000-0008-0000-0700-000009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textlink="">
      <xdr:nvSpPr>
        <xdr:cNvPr id="778" name="楕円 777">
          <a:extLst>
            <a:ext uri="{FF2B5EF4-FFF2-40B4-BE49-F238E27FC236}">
              <a16:creationId xmlns=""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textlink="">
      <xdr:nvSpPr>
        <xdr:cNvPr id="779" name="テキスト ボックス 778">
          <a:extLst>
            <a:ext uri="{FF2B5EF4-FFF2-40B4-BE49-F238E27FC236}">
              <a16:creationId xmlns=""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textlink="">
      <xdr:nvSpPr>
        <xdr:cNvPr id="780" name="楕円 779">
          <a:extLst>
            <a:ext uri="{FF2B5EF4-FFF2-40B4-BE49-F238E27FC236}">
              <a16:creationId xmlns=""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textlink="">
      <xdr:nvSpPr>
        <xdr:cNvPr id="781" name="テキスト ボックス 780">
          <a:extLst>
            <a:ext uri="{FF2B5EF4-FFF2-40B4-BE49-F238E27FC236}">
              <a16:creationId xmlns=""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textlink="">
      <xdr:nvSpPr>
        <xdr:cNvPr id="782" name="楕円 781">
          <a:extLst>
            <a:ext uri="{FF2B5EF4-FFF2-40B4-BE49-F238E27FC236}">
              <a16:creationId xmlns="" xmlns:a16="http://schemas.microsoft.com/office/drawing/2014/main"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textlink="">
      <xdr:nvSpPr>
        <xdr:cNvPr id="783" name="テキスト ボックス 782">
          <a:extLst>
            <a:ext uri="{FF2B5EF4-FFF2-40B4-BE49-F238E27FC236}">
              <a16:creationId xmlns="" xmlns:a16="http://schemas.microsoft.com/office/drawing/2014/main"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textlink="">
      <xdr:nvSpPr>
        <xdr:cNvPr id="784" name="楕円 783">
          <a:extLst>
            <a:ext uri="{FF2B5EF4-FFF2-40B4-BE49-F238E27FC236}">
              <a16:creationId xmlns="" xmlns:a16="http://schemas.microsoft.com/office/drawing/2014/main"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textlink="">
      <xdr:nvSpPr>
        <xdr:cNvPr id="785" name="テキスト ボックス 784">
          <a:extLst>
            <a:ext uri="{FF2B5EF4-FFF2-40B4-BE49-F238E27FC236}">
              <a16:creationId xmlns="" xmlns:a16="http://schemas.microsoft.com/office/drawing/2014/main"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textlink="">
      <xdr:nvSpPr>
        <xdr:cNvPr id="786" name="正方形/長方形 785">
          <a:extLst>
            <a:ext uri="{FF2B5EF4-FFF2-40B4-BE49-F238E27FC236}">
              <a16:creationId xmlns=""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textlink="">
      <xdr:nvSpPr>
        <xdr:cNvPr id="787" name="正方形/長方形 786">
          <a:extLst>
            <a:ext uri="{FF2B5EF4-FFF2-40B4-BE49-F238E27FC236}">
              <a16:creationId xmlns=""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textlink="">
      <xdr:nvSpPr>
        <xdr:cNvPr id="788" name="正方形/長方形 787">
          <a:extLst>
            <a:ext uri="{FF2B5EF4-FFF2-40B4-BE49-F238E27FC236}">
              <a16:creationId xmlns=""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textlink="">
      <xdr:nvSpPr>
        <xdr:cNvPr id="789" name="正方形/長方形 788">
          <a:extLst>
            <a:ext uri="{FF2B5EF4-FFF2-40B4-BE49-F238E27FC236}">
              <a16:creationId xmlns=""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textlink="">
      <xdr:nvSpPr>
        <xdr:cNvPr id="790" name="正方形/長方形 789">
          <a:extLst>
            <a:ext uri="{FF2B5EF4-FFF2-40B4-BE49-F238E27FC236}">
              <a16:creationId xmlns=""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textlink="">
      <xdr:nvSpPr>
        <xdr:cNvPr id="791" name="正方形/長方形 790">
          <a:extLst>
            <a:ext uri="{FF2B5EF4-FFF2-40B4-BE49-F238E27FC236}">
              <a16:creationId xmlns=""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textlink="">
      <xdr:nvSpPr>
        <xdr:cNvPr id="792" name="正方形/長方形 791">
          <a:extLst>
            <a:ext uri="{FF2B5EF4-FFF2-40B4-BE49-F238E27FC236}">
              <a16:creationId xmlns=""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textlink="">
      <xdr:nvSpPr>
        <xdr:cNvPr id="793" name="正方形/長方形 792">
          <a:extLst>
            <a:ext uri="{FF2B5EF4-FFF2-40B4-BE49-F238E27FC236}">
              <a16:creationId xmlns=""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textlink="">
      <xdr:nvSpPr>
        <xdr:cNvPr id="794" name="テキスト ボックス 793">
          <a:extLst>
            <a:ext uri="{FF2B5EF4-FFF2-40B4-BE49-F238E27FC236}">
              <a16:creationId xmlns=""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textlink="">
      <xdr:nvSpPr>
        <xdr:cNvPr id="797" name="テキスト ボックス 796">
          <a:extLst>
            <a:ext uri="{FF2B5EF4-FFF2-40B4-BE49-F238E27FC236}">
              <a16:creationId xmlns=""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textlink="">
      <xdr:nvSpPr>
        <xdr:cNvPr id="799" name="テキスト ボックス 798">
          <a:extLst>
            <a:ext uri="{FF2B5EF4-FFF2-40B4-BE49-F238E27FC236}">
              <a16:creationId xmlns=""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textlink="">
      <xdr:nvSpPr>
        <xdr:cNvPr id="801" name="テキスト ボックス 800">
          <a:extLst>
            <a:ext uri="{FF2B5EF4-FFF2-40B4-BE49-F238E27FC236}">
              <a16:creationId xmlns=""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textlink="">
      <xdr:nvSpPr>
        <xdr:cNvPr id="803" name="テキスト ボックス 802">
          <a:extLst>
            <a:ext uri="{FF2B5EF4-FFF2-40B4-BE49-F238E27FC236}">
              <a16:creationId xmlns=""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textlink="">
      <xdr:nvSpPr>
        <xdr:cNvPr id="805" name="テキスト ボックス 804">
          <a:extLst>
            <a:ext uri="{FF2B5EF4-FFF2-40B4-BE49-F238E27FC236}">
              <a16:creationId xmlns=""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textlink="">
      <xdr:nvSpPr>
        <xdr:cNvPr id="810" name="前年度繰上充用金グラフ枠">
          <a:extLst>
            <a:ext uri="{FF2B5EF4-FFF2-40B4-BE49-F238E27FC236}">
              <a16:creationId xmlns=""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textlink="">
      <xdr:nvSpPr>
        <xdr:cNvPr id="812" name="前年度繰上充用金最小値テキスト">
          <a:extLst>
            <a:ext uri="{FF2B5EF4-FFF2-40B4-BE49-F238E27FC236}">
              <a16:creationId xmlns=""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textlink="">
      <xdr:nvSpPr>
        <xdr:cNvPr id="814" name="前年度繰上充用金最大値テキスト">
          <a:extLst>
            <a:ext uri="{FF2B5EF4-FFF2-40B4-BE49-F238E27FC236}">
              <a16:creationId xmlns=""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textlink="">
      <xdr:nvSpPr>
        <xdr:cNvPr id="817" name="前年度繰上充用金平均値テキスト">
          <a:extLst>
            <a:ext uri="{FF2B5EF4-FFF2-40B4-BE49-F238E27FC236}">
              <a16:creationId xmlns=""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textlink="">
      <xdr:nvSpPr>
        <xdr:cNvPr id="818" name="フローチャート: 判断 817">
          <a:extLst>
            <a:ext uri="{FF2B5EF4-FFF2-40B4-BE49-F238E27FC236}">
              <a16:creationId xmlns=""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textlink="">
      <xdr:nvSpPr>
        <xdr:cNvPr id="820" name="フローチャート: 判断 819">
          <a:extLst>
            <a:ext uri="{FF2B5EF4-FFF2-40B4-BE49-F238E27FC236}">
              <a16:creationId xmlns=""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textlink="">
      <xdr:nvSpPr>
        <xdr:cNvPr id="821" name="テキスト ボックス 820">
          <a:extLst>
            <a:ext uri="{FF2B5EF4-FFF2-40B4-BE49-F238E27FC236}">
              <a16:creationId xmlns=""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textlink="">
      <xdr:nvSpPr>
        <xdr:cNvPr id="823" name="フローチャート: 判断 822">
          <a:extLst>
            <a:ext uri="{FF2B5EF4-FFF2-40B4-BE49-F238E27FC236}">
              <a16:creationId xmlns="" xmlns:a16="http://schemas.microsoft.com/office/drawing/2014/main"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textlink="">
      <xdr:nvSpPr>
        <xdr:cNvPr id="824" name="テキスト ボックス 823">
          <a:extLst>
            <a:ext uri="{FF2B5EF4-FFF2-40B4-BE49-F238E27FC236}">
              <a16:creationId xmlns="" xmlns:a16="http://schemas.microsoft.com/office/drawing/2014/main"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textlink="">
      <xdr:nvSpPr>
        <xdr:cNvPr id="826" name="フローチャート: 判断 825">
          <a:extLst>
            <a:ext uri="{FF2B5EF4-FFF2-40B4-BE49-F238E27FC236}">
              <a16:creationId xmlns="" xmlns:a16="http://schemas.microsoft.com/office/drawing/2014/main" id="{00000000-0008-0000-0700-00003A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textlink="">
      <xdr:nvSpPr>
        <xdr:cNvPr id="827" name="テキスト ボックス 826">
          <a:extLst>
            <a:ext uri="{FF2B5EF4-FFF2-40B4-BE49-F238E27FC236}">
              <a16:creationId xmlns="" xmlns:a16="http://schemas.microsoft.com/office/drawing/2014/main" id="{00000000-0008-0000-0700-00003B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textlink="">
      <xdr:nvSpPr>
        <xdr:cNvPr id="828" name="フローチャート: 判断 827">
          <a:extLst>
            <a:ext uri="{FF2B5EF4-FFF2-40B4-BE49-F238E27FC236}">
              <a16:creationId xmlns="" xmlns:a16="http://schemas.microsoft.com/office/drawing/2014/main" id="{00000000-0008-0000-0700-00003C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textlink="">
      <xdr:nvSpPr>
        <xdr:cNvPr id="829" name="テキスト ボックス 828">
          <a:extLst>
            <a:ext uri="{FF2B5EF4-FFF2-40B4-BE49-F238E27FC236}">
              <a16:creationId xmlns="" xmlns:a16="http://schemas.microsoft.com/office/drawing/2014/main" id="{00000000-0008-0000-0700-00003D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textlink="">
      <xdr:nvSpPr>
        <xdr:cNvPr id="830" name="テキスト ボックス 829">
          <a:extLst>
            <a:ext uri="{FF2B5EF4-FFF2-40B4-BE49-F238E27FC236}">
              <a16:creationId xmlns=""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textlink="">
      <xdr:nvSpPr>
        <xdr:cNvPr id="831" name="テキスト ボックス 830">
          <a:extLst>
            <a:ext uri="{FF2B5EF4-FFF2-40B4-BE49-F238E27FC236}">
              <a16:creationId xmlns=""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textlink="">
      <xdr:nvSpPr>
        <xdr:cNvPr id="832" name="テキスト ボックス 831">
          <a:extLst>
            <a:ext uri="{FF2B5EF4-FFF2-40B4-BE49-F238E27FC236}">
              <a16:creationId xmlns=""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textlink="">
      <xdr:nvSpPr>
        <xdr:cNvPr id="833" name="テキスト ボックス 832">
          <a:extLst>
            <a:ext uri="{FF2B5EF4-FFF2-40B4-BE49-F238E27FC236}">
              <a16:creationId xmlns=""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textlink="">
      <xdr:nvSpPr>
        <xdr:cNvPr id="834" name="テキスト ボックス 833">
          <a:extLst>
            <a:ext uri="{FF2B5EF4-FFF2-40B4-BE49-F238E27FC236}">
              <a16:creationId xmlns=""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textlink="">
      <xdr:nvSpPr>
        <xdr:cNvPr id="835" name="楕円 834">
          <a:extLst>
            <a:ext uri="{FF2B5EF4-FFF2-40B4-BE49-F238E27FC236}">
              <a16:creationId xmlns=""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textlink="">
      <xdr:nvSpPr>
        <xdr:cNvPr id="836" name="前年度繰上充用金該当値テキスト">
          <a:extLst>
            <a:ext uri="{FF2B5EF4-FFF2-40B4-BE49-F238E27FC236}">
              <a16:creationId xmlns=""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textlink="">
      <xdr:nvSpPr>
        <xdr:cNvPr id="837" name="楕円 836">
          <a:extLst>
            <a:ext uri="{FF2B5EF4-FFF2-40B4-BE49-F238E27FC236}">
              <a16:creationId xmlns=""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textlink="">
      <xdr:nvSpPr>
        <xdr:cNvPr id="838" name="テキスト ボックス 837">
          <a:extLst>
            <a:ext uri="{FF2B5EF4-FFF2-40B4-BE49-F238E27FC236}">
              <a16:creationId xmlns=""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textlink="">
      <xdr:nvSpPr>
        <xdr:cNvPr id="839" name="楕円 838">
          <a:extLst>
            <a:ext uri="{FF2B5EF4-FFF2-40B4-BE49-F238E27FC236}">
              <a16:creationId xmlns=""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textlink="">
      <xdr:nvSpPr>
        <xdr:cNvPr id="840" name="テキスト ボックス 839">
          <a:extLst>
            <a:ext uri="{FF2B5EF4-FFF2-40B4-BE49-F238E27FC236}">
              <a16:creationId xmlns="" xmlns:a16="http://schemas.microsoft.com/office/drawing/2014/main"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textlink="">
      <xdr:nvSpPr>
        <xdr:cNvPr id="841" name="楕円 840">
          <a:extLst>
            <a:ext uri="{FF2B5EF4-FFF2-40B4-BE49-F238E27FC236}">
              <a16:creationId xmlns=""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textlink="">
      <xdr:nvSpPr>
        <xdr:cNvPr id="842" name="テキスト ボックス 841">
          <a:extLst>
            <a:ext uri="{FF2B5EF4-FFF2-40B4-BE49-F238E27FC236}">
              <a16:creationId xmlns="" xmlns:a16="http://schemas.microsoft.com/office/drawing/2014/main" id="{00000000-0008-0000-0700-00004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textlink="">
      <xdr:nvSpPr>
        <xdr:cNvPr id="843" name="楕円 842">
          <a:extLst>
            <a:ext uri="{FF2B5EF4-FFF2-40B4-BE49-F238E27FC236}">
              <a16:creationId xmlns=""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textlink="">
      <xdr:nvSpPr>
        <xdr:cNvPr id="844" name="テキスト ボックス 843">
          <a:extLst>
            <a:ext uri="{FF2B5EF4-FFF2-40B4-BE49-F238E27FC236}">
              <a16:creationId xmlns="" xmlns:a16="http://schemas.microsoft.com/office/drawing/2014/main" id="{00000000-0008-0000-0700-00004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textlink="">
      <xdr:nvSpPr>
        <xdr:cNvPr id="845" name="正方形/長方形 844">
          <a:extLst>
            <a:ext uri="{FF2B5EF4-FFF2-40B4-BE49-F238E27FC236}">
              <a16:creationId xmlns=""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textlink="">
      <xdr:nvSpPr>
        <xdr:cNvPr id="846" name="正方形/長方形 845">
          <a:extLst>
            <a:ext uri="{FF2B5EF4-FFF2-40B4-BE49-F238E27FC236}">
              <a16:creationId xmlns=""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textlink="" fLocksText="0">
      <xdr:nvSpPr>
        <xdr:cNvPr id="847" name="テキスト ボックス 846">
          <a:extLst>
            <a:ext uri="{FF2B5EF4-FFF2-40B4-BE49-F238E27FC236}">
              <a16:creationId xmlns=""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227,661</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11,728</a:t>
          </a:r>
          <a:r>
            <a:rPr kumimoji="1" lang="ja-JP" altLang="en-US" sz="1300">
              <a:latin typeface="ＭＳ Ｐゴシック" panose="020B0600070205080204" pitchFamily="50" charset="-128"/>
              <a:ea typeface="ＭＳ Ｐゴシック" panose="020B0600070205080204" pitchFamily="50" charset="-128"/>
            </a:rPr>
            <a:t>円増加している。これは、保育所等整備事業費補助金や障がいサービス費の増が主な要因であり、類似団体平均を上回っている。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47,647</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45,930</a:t>
          </a:r>
          <a:r>
            <a:rPr kumimoji="1" lang="ja-JP" altLang="en-US" sz="1300">
              <a:latin typeface="ＭＳ Ｐゴシック" panose="020B0600070205080204" pitchFamily="50" charset="-128"/>
              <a:ea typeface="ＭＳ Ｐゴシック" panose="020B0600070205080204" pitchFamily="50" charset="-128"/>
            </a:rPr>
            <a:t>円の大幅減となっている。これは、有明生活環境施設組合負担金の減が主な要因であり、類似団体平均を下回っている。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a:t>
          </a:r>
          <a:r>
            <a:rPr kumimoji="1" lang="en-US" altLang="ja-JP" sz="1300">
              <a:latin typeface="ＭＳ Ｐゴシック" panose="020B0600070205080204" pitchFamily="50" charset="-128"/>
              <a:ea typeface="ＭＳ Ｐゴシック" panose="020B0600070205080204" pitchFamily="50" charset="-128"/>
            </a:rPr>
            <a:t>53,153</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9,067</a:t>
          </a:r>
          <a:r>
            <a:rPr kumimoji="1" lang="ja-JP" altLang="en-US" sz="1300">
              <a:latin typeface="ＭＳ Ｐゴシック" panose="020B0600070205080204" pitchFamily="50" charset="-128"/>
              <a:ea typeface="ＭＳ Ｐゴシック" panose="020B0600070205080204" pitchFamily="50" charset="-128"/>
            </a:rPr>
            <a:t>円増加している。これは、強い農業づくり総合支援事業交付金の皆増が主な要因である。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111,321</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11,259</a:t>
          </a:r>
          <a:r>
            <a:rPr kumimoji="1" lang="ja-JP" altLang="en-US" sz="1300">
              <a:latin typeface="ＭＳ Ｐゴシック" panose="020B0600070205080204" pitchFamily="50" charset="-128"/>
              <a:ea typeface="ＭＳ Ｐゴシック" panose="020B0600070205080204" pitchFamily="50" charset="-128"/>
            </a:rPr>
            <a:t>円減少している。これは、総合市民センター建設費の減が主な要因である。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福岡県みやま市</a:t>
          </a:r>
        </a:p>
      </xdr:txBody>
    </xdr:sp>
    <xdr:clientData/>
  </xdr:twoCellAnchor>
  <xdr:twoCellAnchor>
    <xdr:from>
      <xdr:col>0</xdr:col>
      <xdr:colOff>466725</xdr:colOff>
      <xdr:row>4</xdr:row>
      <xdr:rowOff>0</xdr:rowOff>
    </xdr:from>
    <xdr:to>
      <xdr:col>3</xdr:col>
      <xdr:colOff>733425</xdr:colOff>
      <xdr:row>6</xdr:row>
      <xdr:rowOff>66675</xdr:rowOff>
    </xdr:to>
    <xdr:sp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歳入歳出とも減少しているが、歳出については統合小学校建設事業費の増により歳入に比べると微減にとどまったため、実質収支比率は、</a:t>
          </a:r>
          <a:r>
            <a:rPr kumimoji="1" lang="en-US" altLang="ja-JP" sz="1400">
              <a:latin typeface="ＭＳ ゴシック" pitchFamily="49" charset="-128"/>
              <a:ea typeface="ＭＳ ゴシック" pitchFamily="49" charset="-128"/>
            </a:rPr>
            <a:t>1.03</a:t>
          </a:r>
          <a:r>
            <a:rPr kumimoji="1" lang="ja-JP" altLang="en-US" sz="1400">
              <a:latin typeface="ＭＳ ゴシック" pitchFamily="49" charset="-128"/>
              <a:ea typeface="ＭＳ ゴシック" pitchFamily="49" charset="-128"/>
            </a:rPr>
            <a:t>ポイント減少し、</a:t>
          </a:r>
          <a:r>
            <a:rPr kumimoji="1" lang="en-US" altLang="ja-JP" sz="1400">
              <a:latin typeface="ＭＳ ゴシック" pitchFamily="49" charset="-128"/>
              <a:ea typeface="ＭＳ ゴシック" pitchFamily="49" charset="-128"/>
            </a:rPr>
            <a:t>6.27</a:t>
          </a:r>
          <a:r>
            <a:rPr kumimoji="1" lang="ja-JP" altLang="en-US" sz="1400">
              <a:latin typeface="ＭＳ ゴシック" pitchFamily="49" charset="-128"/>
              <a:ea typeface="ＭＳ ゴシック" pitchFamily="49" charset="-128"/>
            </a:rPr>
            <a:t>％の黒字、実質単年度収支は</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％の黒字となっている。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財政調整基金残高については、取り崩し額を上回る歳計剰余金を積み立てたため、前年度比で増加している。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福岡県みやま市</a:t>
          </a:r>
        </a:p>
      </xdr:txBody>
    </xdr:sp>
    <xdr:clientData/>
  </xdr:twoCellAnchor>
  <xdr:twoCellAnchor editAs="oneCell">
    <xdr:from>
      <xdr:col>1</xdr:col>
      <xdr:colOff>0</xdr:colOff>
      <xdr:row>3</xdr:row>
      <xdr:rowOff>28575</xdr:rowOff>
    </xdr:from>
    <xdr:to>
      <xdr:col>4</xdr:col>
      <xdr:colOff>914400</xdr:colOff>
      <xdr:row>4</xdr:row>
      <xdr:rowOff>200025</xdr:rowOff>
    </xdr:to>
    <xdr:sp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全会計において黒字となっている。介護保険事業への繰出金や後期高齢者医療特別会計への繰出金が増加傾向であり、事務的経費の節減や、独立採算の原則に立ち返り、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Relationship Id="rId2" Type="http://schemas.openxmlformats.org/officeDocument/2006/relationships/drawing" Target="../drawings/drawing9.xml" /></Relationships>
</file>

<file path=xl/worksheets/_rels/sheet11.xml.rels>&#65279;<?xml version="1.0" encoding="utf-8" standalone="yes"?>
<Relationships xmlns="http://schemas.openxmlformats.org/package/2006/relationships"><Relationship Id="rId2" Type="http://schemas.openxmlformats.org/officeDocument/2006/relationships/drawing" Target="../drawings/drawing10.xml" /></Relationships>
</file>

<file path=xl/worksheets/_rels/sheet12.xml.rels>&#65279;<?xml version="1.0" encoding="utf-8" standalone="yes"?>
<Relationships xmlns="http://schemas.openxmlformats.org/package/2006/relationships"><Relationship Id="rId2" Type="http://schemas.openxmlformats.org/officeDocument/2006/relationships/drawing" Target="../drawings/drawing11.xml" /></Relationships>
</file>

<file path=xl/worksheets/_rels/sheet13.xml.rels>&#65279;<?xml version="1.0" encoding="utf-8" standalone="yes"?>
<Relationships xmlns="http://schemas.openxmlformats.org/package/2006/relationships"><Relationship Id="rId2" Type="http://schemas.openxmlformats.org/officeDocument/2006/relationships/drawing" Target="../drawings/drawing12.xml" /></Relationships>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5.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6.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_rels/sheet7.xml.rels>&#65279;<?xml version="1.0" encoding="utf-8" standalone="yes"?>
<Relationships xmlns="http://schemas.openxmlformats.org/package/2006/relationships"><Relationship Id="rId2" Type="http://schemas.openxmlformats.org/officeDocument/2006/relationships/drawing" Target="../drawings/drawing6.xml" /></Relationships>
</file>

<file path=xl/worksheets/_rels/sheet8.xml.rels>&#65279;<?xml version="1.0" encoding="utf-8" standalone="yes"?>
<Relationships xmlns="http://schemas.openxmlformats.org/package/2006/relationships"><Relationship Id="rId2" Type="http://schemas.openxmlformats.org/officeDocument/2006/relationships/drawing" Target="../drawings/drawing7.xml" /></Relationships>
</file>

<file path=xl/worksheets/_rels/sheet9.xml.rels>&#65279;<?xml version="1.0" encoding="utf-8" standalone="yes"?>
<Relationships xmlns="http://schemas.openxmlformats.org/package/2006/relationships"><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83</v>
      </c>
      <c r="C2" s="182"/>
      <c r="D2" s="183"/>
    </row>
    <row r="3" spans="1:119" ht="18.75" customHeight="1" thickBot="1">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24629045</v>
      </c>
      <c r="BO4" s="371"/>
      <c r="BP4" s="371"/>
      <c r="BQ4" s="371"/>
      <c r="BR4" s="371"/>
      <c r="BS4" s="371"/>
      <c r="BT4" s="371"/>
      <c r="BU4" s="372"/>
      <c r="BV4" s="370">
        <v>25841254</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6.3</v>
      </c>
      <c r="CU4" s="377"/>
      <c r="CV4" s="377"/>
      <c r="CW4" s="377"/>
      <c r="CX4" s="377"/>
      <c r="CY4" s="377"/>
      <c r="CZ4" s="377"/>
      <c r="DA4" s="378"/>
      <c r="DB4" s="376">
        <v>7.3</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23800896</v>
      </c>
      <c r="BO5" s="408"/>
      <c r="BP5" s="408"/>
      <c r="BQ5" s="408"/>
      <c r="BR5" s="408"/>
      <c r="BS5" s="408"/>
      <c r="BT5" s="408"/>
      <c r="BU5" s="409"/>
      <c r="BV5" s="407">
        <v>24832406</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90.4</v>
      </c>
      <c r="CU5" s="405"/>
      <c r="CV5" s="405"/>
      <c r="CW5" s="405"/>
      <c r="CX5" s="405"/>
      <c r="CY5" s="405"/>
      <c r="CZ5" s="405"/>
      <c r="DA5" s="406"/>
      <c r="DB5" s="404">
        <v>87.7</v>
      </c>
      <c r="DC5" s="405"/>
      <c r="DD5" s="405"/>
      <c r="DE5" s="405"/>
      <c r="DF5" s="405"/>
      <c r="DG5" s="405"/>
      <c r="DH5" s="405"/>
      <c r="DI5" s="406"/>
    </row>
    <row r="6" spans="1:119" ht="18.75" customHeight="1">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828149</v>
      </c>
      <c r="BO6" s="408"/>
      <c r="BP6" s="408"/>
      <c r="BQ6" s="408"/>
      <c r="BR6" s="408"/>
      <c r="BS6" s="408"/>
      <c r="BT6" s="408"/>
      <c r="BU6" s="409"/>
      <c r="BV6" s="407">
        <v>1008848</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91.6</v>
      </c>
      <c r="CU6" s="445"/>
      <c r="CV6" s="445"/>
      <c r="CW6" s="445"/>
      <c r="CX6" s="445"/>
      <c r="CY6" s="445"/>
      <c r="CZ6" s="445"/>
      <c r="DA6" s="446"/>
      <c r="DB6" s="444">
        <v>90.7</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104</v>
      </c>
      <c r="AV7" s="440"/>
      <c r="AW7" s="440"/>
      <c r="AX7" s="440"/>
      <c r="AY7" s="441" t="s">
        <v>108</v>
      </c>
      <c r="AZ7" s="442"/>
      <c r="BA7" s="442"/>
      <c r="BB7" s="442"/>
      <c r="BC7" s="442"/>
      <c r="BD7" s="442"/>
      <c r="BE7" s="442"/>
      <c r="BF7" s="442"/>
      <c r="BG7" s="442"/>
      <c r="BH7" s="442"/>
      <c r="BI7" s="442"/>
      <c r="BJ7" s="442"/>
      <c r="BK7" s="442"/>
      <c r="BL7" s="442"/>
      <c r="BM7" s="443"/>
      <c r="BN7" s="407">
        <v>148129</v>
      </c>
      <c r="BO7" s="408"/>
      <c r="BP7" s="408"/>
      <c r="BQ7" s="408"/>
      <c r="BR7" s="408"/>
      <c r="BS7" s="408"/>
      <c r="BT7" s="408"/>
      <c r="BU7" s="409"/>
      <c r="BV7" s="407">
        <v>205048</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10847359</v>
      </c>
      <c r="CU7" s="408"/>
      <c r="CV7" s="408"/>
      <c r="CW7" s="408"/>
      <c r="CX7" s="408"/>
      <c r="CY7" s="408"/>
      <c r="CZ7" s="408"/>
      <c r="DA7" s="409"/>
      <c r="DB7" s="407">
        <v>11008953</v>
      </c>
      <c r="DC7" s="408"/>
      <c r="DD7" s="408"/>
      <c r="DE7" s="408"/>
      <c r="DF7" s="408"/>
      <c r="DG7" s="408"/>
      <c r="DH7" s="408"/>
      <c r="DI7" s="409"/>
    </row>
    <row r="8" spans="1:119" ht="18.75" customHeight="1" thickBot="1">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104</v>
      </c>
      <c r="AV8" s="440"/>
      <c r="AW8" s="440"/>
      <c r="AX8" s="440"/>
      <c r="AY8" s="441" t="s">
        <v>111</v>
      </c>
      <c r="AZ8" s="442"/>
      <c r="BA8" s="442"/>
      <c r="BB8" s="442"/>
      <c r="BC8" s="442"/>
      <c r="BD8" s="442"/>
      <c r="BE8" s="442"/>
      <c r="BF8" s="442"/>
      <c r="BG8" s="442"/>
      <c r="BH8" s="442"/>
      <c r="BI8" s="442"/>
      <c r="BJ8" s="442"/>
      <c r="BK8" s="442"/>
      <c r="BL8" s="442"/>
      <c r="BM8" s="443"/>
      <c r="BN8" s="407">
        <v>680020</v>
      </c>
      <c r="BO8" s="408"/>
      <c r="BP8" s="408"/>
      <c r="BQ8" s="408"/>
      <c r="BR8" s="408"/>
      <c r="BS8" s="408"/>
      <c r="BT8" s="408"/>
      <c r="BU8" s="409"/>
      <c r="BV8" s="407">
        <v>803800</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0.41</v>
      </c>
      <c r="CU8" s="448"/>
      <c r="CV8" s="448"/>
      <c r="CW8" s="448"/>
      <c r="CX8" s="448"/>
      <c r="CY8" s="448"/>
      <c r="CZ8" s="448"/>
      <c r="DA8" s="449"/>
      <c r="DB8" s="447">
        <v>0.42</v>
      </c>
      <c r="DC8" s="448"/>
      <c r="DD8" s="448"/>
      <c r="DE8" s="448"/>
      <c r="DF8" s="448"/>
      <c r="DG8" s="448"/>
      <c r="DH8" s="448"/>
      <c r="DI8" s="449"/>
    </row>
    <row r="9" spans="1:119" ht="18.75" customHeight="1" thickBot="1">
      <c r="A9" s="181"/>
      <c r="B9" s="401" t="s">
        <v>113</v>
      </c>
      <c r="C9" s="402"/>
      <c r="D9" s="402"/>
      <c r="E9" s="402"/>
      <c r="F9" s="402"/>
      <c r="G9" s="402"/>
      <c r="H9" s="402"/>
      <c r="I9" s="402"/>
      <c r="J9" s="402"/>
      <c r="K9" s="450"/>
      <c r="L9" s="451" t="s">
        <v>114</v>
      </c>
      <c r="M9" s="452"/>
      <c r="N9" s="452"/>
      <c r="O9" s="452"/>
      <c r="P9" s="452"/>
      <c r="Q9" s="453"/>
      <c r="R9" s="454">
        <v>35861</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-123780</v>
      </c>
      <c r="BO9" s="408"/>
      <c r="BP9" s="408"/>
      <c r="BQ9" s="408"/>
      <c r="BR9" s="408"/>
      <c r="BS9" s="408"/>
      <c r="BT9" s="408"/>
      <c r="BU9" s="409"/>
      <c r="BV9" s="407">
        <v>205586</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11.9</v>
      </c>
      <c r="CU9" s="405"/>
      <c r="CV9" s="405"/>
      <c r="CW9" s="405"/>
      <c r="CX9" s="405"/>
      <c r="CY9" s="405"/>
      <c r="CZ9" s="405"/>
      <c r="DA9" s="406"/>
      <c r="DB9" s="404">
        <v>11.1</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120</v>
      </c>
      <c r="M10" s="437"/>
      <c r="N10" s="437"/>
      <c r="O10" s="437"/>
      <c r="P10" s="437"/>
      <c r="Q10" s="438"/>
      <c r="R10" s="458">
        <v>38139</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456255</v>
      </c>
      <c r="BO10" s="408"/>
      <c r="BP10" s="408"/>
      <c r="BQ10" s="408"/>
      <c r="BR10" s="408"/>
      <c r="BS10" s="408"/>
      <c r="BT10" s="408"/>
      <c r="BU10" s="409"/>
      <c r="BV10" s="407">
        <v>303115</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131</v>
      </c>
      <c r="DC11" s="448"/>
      <c r="DD11" s="448"/>
      <c r="DE11" s="448"/>
      <c r="DF11" s="448"/>
      <c r="DG11" s="448"/>
      <c r="DH11" s="448"/>
      <c r="DI11" s="449"/>
    </row>
    <row r="12" spans="1:119" ht="18.75" customHeight="1">
      <c r="A12" s="181"/>
      <c r="B12" s="467" t="s">
        <v>132</v>
      </c>
      <c r="C12" s="468"/>
      <c r="D12" s="468"/>
      <c r="E12" s="468"/>
      <c r="F12" s="468"/>
      <c r="G12" s="468"/>
      <c r="H12" s="468"/>
      <c r="I12" s="468"/>
      <c r="J12" s="468"/>
      <c r="K12" s="469"/>
      <c r="L12" s="476" t="s">
        <v>133</v>
      </c>
      <c r="M12" s="477"/>
      <c r="N12" s="477"/>
      <c r="O12" s="477"/>
      <c r="P12" s="477"/>
      <c r="Q12" s="478"/>
      <c r="R12" s="479">
        <v>35481</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128</v>
      </c>
      <c r="AV12" s="440"/>
      <c r="AW12" s="440"/>
      <c r="AX12" s="440"/>
      <c r="AY12" s="441" t="s">
        <v>137</v>
      </c>
      <c r="AZ12" s="442"/>
      <c r="BA12" s="442"/>
      <c r="BB12" s="442"/>
      <c r="BC12" s="442"/>
      <c r="BD12" s="442"/>
      <c r="BE12" s="442"/>
      <c r="BF12" s="442"/>
      <c r="BG12" s="442"/>
      <c r="BH12" s="442"/>
      <c r="BI12" s="442"/>
      <c r="BJ12" s="442"/>
      <c r="BK12" s="442"/>
      <c r="BL12" s="442"/>
      <c r="BM12" s="443"/>
      <c r="BN12" s="407">
        <v>300000</v>
      </c>
      <c r="BO12" s="408"/>
      <c r="BP12" s="408"/>
      <c r="BQ12" s="408"/>
      <c r="BR12" s="408"/>
      <c r="BS12" s="408"/>
      <c r="BT12" s="408"/>
      <c r="BU12" s="409"/>
      <c r="BV12" s="407">
        <v>100000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139</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140</v>
      </c>
      <c r="N13" s="499"/>
      <c r="O13" s="499"/>
      <c r="P13" s="499"/>
      <c r="Q13" s="500"/>
      <c r="R13" s="491">
        <v>35210</v>
      </c>
      <c r="S13" s="492"/>
      <c r="T13" s="492"/>
      <c r="U13" s="492"/>
      <c r="V13" s="493"/>
      <c r="W13" s="423" t="s">
        <v>141</v>
      </c>
      <c r="X13" s="424"/>
      <c r="Y13" s="424"/>
      <c r="Z13" s="424"/>
      <c r="AA13" s="424"/>
      <c r="AB13" s="414"/>
      <c r="AC13" s="458">
        <v>2391</v>
      </c>
      <c r="AD13" s="459"/>
      <c r="AE13" s="459"/>
      <c r="AF13" s="459"/>
      <c r="AG13" s="501"/>
      <c r="AH13" s="458">
        <v>3042</v>
      </c>
      <c r="AI13" s="459"/>
      <c r="AJ13" s="459"/>
      <c r="AK13" s="459"/>
      <c r="AL13" s="460"/>
      <c r="AM13" s="436" t="s">
        <v>142</v>
      </c>
      <c r="AN13" s="437"/>
      <c r="AO13" s="437"/>
      <c r="AP13" s="437"/>
      <c r="AQ13" s="437"/>
      <c r="AR13" s="437"/>
      <c r="AS13" s="437"/>
      <c r="AT13" s="438"/>
      <c r="AU13" s="439" t="s">
        <v>122</v>
      </c>
      <c r="AV13" s="440"/>
      <c r="AW13" s="440"/>
      <c r="AX13" s="440"/>
      <c r="AY13" s="441" t="s">
        <v>143</v>
      </c>
      <c r="AZ13" s="442"/>
      <c r="BA13" s="442"/>
      <c r="BB13" s="442"/>
      <c r="BC13" s="442"/>
      <c r="BD13" s="442"/>
      <c r="BE13" s="442"/>
      <c r="BF13" s="442"/>
      <c r="BG13" s="442"/>
      <c r="BH13" s="442"/>
      <c r="BI13" s="442"/>
      <c r="BJ13" s="442"/>
      <c r="BK13" s="442"/>
      <c r="BL13" s="442"/>
      <c r="BM13" s="443"/>
      <c r="BN13" s="407">
        <v>32475</v>
      </c>
      <c r="BO13" s="408"/>
      <c r="BP13" s="408"/>
      <c r="BQ13" s="408"/>
      <c r="BR13" s="408"/>
      <c r="BS13" s="408"/>
      <c r="BT13" s="408"/>
      <c r="BU13" s="409"/>
      <c r="BV13" s="407">
        <v>408701</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5.3</v>
      </c>
      <c r="CU13" s="405"/>
      <c r="CV13" s="405"/>
      <c r="CW13" s="405"/>
      <c r="CX13" s="405"/>
      <c r="CY13" s="405"/>
      <c r="CZ13" s="405"/>
      <c r="DA13" s="406"/>
      <c r="DB13" s="404">
        <v>4.5999999999999996</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145</v>
      </c>
      <c r="M14" s="489"/>
      <c r="N14" s="489"/>
      <c r="O14" s="489"/>
      <c r="P14" s="489"/>
      <c r="Q14" s="490"/>
      <c r="R14" s="491">
        <v>36033</v>
      </c>
      <c r="S14" s="492"/>
      <c r="T14" s="492"/>
      <c r="U14" s="492"/>
      <c r="V14" s="493"/>
      <c r="W14" s="397"/>
      <c r="X14" s="398"/>
      <c r="Y14" s="398"/>
      <c r="Z14" s="398"/>
      <c r="AA14" s="398"/>
      <c r="AB14" s="387"/>
      <c r="AC14" s="494">
        <v>14.7</v>
      </c>
      <c r="AD14" s="495"/>
      <c r="AE14" s="495"/>
      <c r="AF14" s="495"/>
      <c r="AG14" s="496"/>
      <c r="AH14" s="494">
        <v>16.899999999999999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v>1.1000000000000001</v>
      </c>
      <c r="CU14" s="506"/>
      <c r="CV14" s="506"/>
      <c r="CW14" s="506"/>
      <c r="CX14" s="506"/>
      <c r="CY14" s="506"/>
      <c r="CZ14" s="506"/>
      <c r="DA14" s="507"/>
      <c r="DB14" s="505">
        <v>0.3</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147</v>
      </c>
      <c r="N15" s="499"/>
      <c r="O15" s="499"/>
      <c r="P15" s="499"/>
      <c r="Q15" s="500"/>
      <c r="R15" s="491">
        <v>35769</v>
      </c>
      <c r="S15" s="492"/>
      <c r="T15" s="492"/>
      <c r="U15" s="492"/>
      <c r="V15" s="493"/>
      <c r="W15" s="423" t="s">
        <v>148</v>
      </c>
      <c r="X15" s="424"/>
      <c r="Y15" s="424"/>
      <c r="Z15" s="424"/>
      <c r="AA15" s="424"/>
      <c r="AB15" s="414"/>
      <c r="AC15" s="458">
        <v>3991</v>
      </c>
      <c r="AD15" s="459"/>
      <c r="AE15" s="459"/>
      <c r="AF15" s="459"/>
      <c r="AG15" s="501"/>
      <c r="AH15" s="458">
        <v>4488</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4007171</v>
      </c>
      <c r="BO15" s="371"/>
      <c r="BP15" s="371"/>
      <c r="BQ15" s="371"/>
      <c r="BR15" s="371"/>
      <c r="BS15" s="371"/>
      <c r="BT15" s="371"/>
      <c r="BU15" s="372"/>
      <c r="BV15" s="370">
        <v>3790257</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24.5</v>
      </c>
      <c r="AD16" s="495"/>
      <c r="AE16" s="495"/>
      <c r="AF16" s="495"/>
      <c r="AG16" s="496"/>
      <c r="AH16" s="494">
        <v>24.9</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9699699</v>
      </c>
      <c r="BO16" s="408"/>
      <c r="BP16" s="408"/>
      <c r="BQ16" s="408"/>
      <c r="BR16" s="408"/>
      <c r="BS16" s="408"/>
      <c r="BT16" s="408"/>
      <c r="BU16" s="409"/>
      <c r="BV16" s="407">
        <v>9562532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9926</v>
      </c>
      <c r="AD17" s="459"/>
      <c r="AE17" s="459"/>
      <c r="AF17" s="459"/>
      <c r="AG17" s="501"/>
      <c r="AH17" s="458">
        <v>10466</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5023080</v>
      </c>
      <c r="BO17" s="408"/>
      <c r="BP17" s="408"/>
      <c r="BQ17" s="408"/>
      <c r="BR17" s="408"/>
      <c r="BS17" s="408"/>
      <c r="BT17" s="408"/>
      <c r="BU17" s="409"/>
      <c r="BV17" s="407">
        <v>4728742</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9" t="s">
        <v>158</v>
      </c>
      <c r="C18" s="450"/>
      <c r="D18" s="450"/>
      <c r="E18" s="530"/>
      <c r="F18" s="530"/>
      <c r="G18" s="530"/>
      <c r="H18" s="530"/>
      <c r="I18" s="530"/>
      <c r="J18" s="530"/>
      <c r="K18" s="530"/>
      <c r="L18" s="531">
        <v>105.21</v>
      </c>
      <c r="M18" s="531"/>
      <c r="N18" s="531"/>
      <c r="O18" s="531"/>
      <c r="P18" s="531"/>
      <c r="Q18" s="531"/>
      <c r="R18" s="532"/>
      <c r="S18" s="532"/>
      <c r="T18" s="532"/>
      <c r="U18" s="532"/>
      <c r="V18" s="533"/>
      <c r="W18" s="425"/>
      <c r="X18" s="426"/>
      <c r="Y18" s="426"/>
      <c r="Z18" s="426"/>
      <c r="AA18" s="426"/>
      <c r="AB18" s="417"/>
      <c r="AC18" s="534">
        <v>60.9</v>
      </c>
      <c r="AD18" s="535"/>
      <c r="AE18" s="535"/>
      <c r="AF18" s="535"/>
      <c r="AG18" s="536"/>
      <c r="AH18" s="534">
        <v>58.2</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9936550</v>
      </c>
      <c r="BO18" s="408"/>
      <c r="BP18" s="408"/>
      <c r="BQ18" s="408"/>
      <c r="BR18" s="408"/>
      <c r="BS18" s="408"/>
      <c r="BT18" s="408"/>
      <c r="BU18" s="409"/>
      <c r="BV18" s="407">
        <v>9801662</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9" t="s">
        <v>160</v>
      </c>
      <c r="C19" s="450"/>
      <c r="D19" s="450"/>
      <c r="E19" s="530"/>
      <c r="F19" s="530"/>
      <c r="G19" s="530"/>
      <c r="H19" s="530"/>
      <c r="I19" s="530"/>
      <c r="J19" s="530"/>
      <c r="K19" s="530"/>
      <c r="L19" s="538">
        <v>341</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13535479</v>
      </c>
      <c r="BO19" s="408"/>
      <c r="BP19" s="408"/>
      <c r="BQ19" s="408"/>
      <c r="BR19" s="408"/>
      <c r="BS19" s="408"/>
      <c r="BT19" s="408"/>
      <c r="BU19" s="409"/>
      <c r="BV19" s="407">
        <v>13377668</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9" t="s">
        <v>162</v>
      </c>
      <c r="C20" s="450"/>
      <c r="D20" s="450"/>
      <c r="E20" s="530"/>
      <c r="F20" s="530"/>
      <c r="G20" s="530"/>
      <c r="H20" s="530"/>
      <c r="I20" s="530"/>
      <c r="J20" s="530"/>
      <c r="K20" s="530"/>
      <c r="L20" s="538">
        <v>13060</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27088790</v>
      </c>
      <c r="BO22" s="371"/>
      <c r="BP22" s="371"/>
      <c r="BQ22" s="371"/>
      <c r="BR22" s="371"/>
      <c r="BS22" s="371"/>
      <c r="BT22" s="371"/>
      <c r="BU22" s="372"/>
      <c r="BV22" s="370">
        <v>25543001</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26293179</v>
      </c>
      <c r="BO23" s="408"/>
      <c r="BP23" s="408"/>
      <c r="BQ23" s="408"/>
      <c r="BR23" s="408"/>
      <c r="BS23" s="408"/>
      <c r="BT23" s="408"/>
      <c r="BU23" s="409"/>
      <c r="BV23" s="407">
        <v>24687504</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78"/>
      <c r="C24" s="554"/>
      <c r="D24" s="555"/>
      <c r="E24" s="457" t="s">
        <v>172</v>
      </c>
      <c r="F24" s="437"/>
      <c r="G24" s="437"/>
      <c r="H24" s="437"/>
      <c r="I24" s="437"/>
      <c r="J24" s="437"/>
      <c r="K24" s="438"/>
      <c r="L24" s="458">
        <v>1</v>
      </c>
      <c r="M24" s="459"/>
      <c r="N24" s="459"/>
      <c r="O24" s="459"/>
      <c r="P24" s="501"/>
      <c r="Q24" s="458">
        <v>8800</v>
      </c>
      <c r="R24" s="459"/>
      <c r="S24" s="459"/>
      <c r="T24" s="459"/>
      <c r="U24" s="459"/>
      <c r="V24" s="501"/>
      <c r="W24" s="553"/>
      <c r="X24" s="554"/>
      <c r="Y24" s="555"/>
      <c r="Z24" s="457" t="s">
        <v>173</v>
      </c>
      <c r="AA24" s="437"/>
      <c r="AB24" s="437"/>
      <c r="AC24" s="437"/>
      <c r="AD24" s="437"/>
      <c r="AE24" s="437"/>
      <c r="AF24" s="437"/>
      <c r="AG24" s="438"/>
      <c r="AH24" s="458">
        <v>328</v>
      </c>
      <c r="AI24" s="459"/>
      <c r="AJ24" s="459"/>
      <c r="AK24" s="459"/>
      <c r="AL24" s="501"/>
      <c r="AM24" s="458">
        <v>1046976</v>
      </c>
      <c r="AN24" s="459"/>
      <c r="AO24" s="459"/>
      <c r="AP24" s="459"/>
      <c r="AQ24" s="459"/>
      <c r="AR24" s="501"/>
      <c r="AS24" s="458">
        <v>3192</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20701695</v>
      </c>
      <c r="BO24" s="408"/>
      <c r="BP24" s="408"/>
      <c r="BQ24" s="408"/>
      <c r="BR24" s="408"/>
      <c r="BS24" s="408"/>
      <c r="BT24" s="408"/>
      <c r="BU24" s="409"/>
      <c r="BV24" s="407">
        <v>18610453</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1"/>
      <c r="B25" s="578"/>
      <c r="C25" s="554"/>
      <c r="D25" s="555"/>
      <c r="E25" s="457" t="s">
        <v>175</v>
      </c>
      <c r="F25" s="437"/>
      <c r="G25" s="437"/>
      <c r="H25" s="437"/>
      <c r="I25" s="437"/>
      <c r="J25" s="437"/>
      <c r="K25" s="438"/>
      <c r="L25" s="458">
        <v>1</v>
      </c>
      <c r="M25" s="459"/>
      <c r="N25" s="459"/>
      <c r="O25" s="459"/>
      <c r="P25" s="501"/>
      <c r="Q25" s="458">
        <v>7100</v>
      </c>
      <c r="R25" s="459"/>
      <c r="S25" s="459"/>
      <c r="T25" s="459"/>
      <c r="U25" s="459"/>
      <c r="V25" s="501"/>
      <c r="W25" s="553"/>
      <c r="X25" s="554"/>
      <c r="Y25" s="555"/>
      <c r="Z25" s="457" t="s">
        <v>176</v>
      </c>
      <c r="AA25" s="437"/>
      <c r="AB25" s="437"/>
      <c r="AC25" s="437"/>
      <c r="AD25" s="437"/>
      <c r="AE25" s="437"/>
      <c r="AF25" s="437"/>
      <c r="AG25" s="438"/>
      <c r="AH25" s="458">
        <v>61</v>
      </c>
      <c r="AI25" s="459"/>
      <c r="AJ25" s="459"/>
      <c r="AK25" s="459"/>
      <c r="AL25" s="501"/>
      <c r="AM25" s="458">
        <v>186294</v>
      </c>
      <c r="AN25" s="459"/>
      <c r="AO25" s="459"/>
      <c r="AP25" s="459"/>
      <c r="AQ25" s="459"/>
      <c r="AR25" s="501"/>
      <c r="AS25" s="458">
        <v>3054</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602731</v>
      </c>
      <c r="BO25" s="371"/>
      <c r="BP25" s="371"/>
      <c r="BQ25" s="371"/>
      <c r="BR25" s="371"/>
      <c r="BS25" s="371"/>
      <c r="BT25" s="371"/>
      <c r="BU25" s="372"/>
      <c r="BV25" s="370">
        <v>1050699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1"/>
      <c r="B26" s="578"/>
      <c r="C26" s="554"/>
      <c r="D26" s="555"/>
      <c r="E26" s="457" t="s">
        <v>178</v>
      </c>
      <c r="F26" s="437"/>
      <c r="G26" s="437"/>
      <c r="H26" s="437"/>
      <c r="I26" s="437"/>
      <c r="J26" s="437"/>
      <c r="K26" s="438"/>
      <c r="L26" s="458">
        <v>1</v>
      </c>
      <c r="M26" s="459"/>
      <c r="N26" s="459"/>
      <c r="O26" s="459"/>
      <c r="P26" s="501"/>
      <c r="Q26" s="458">
        <v>6300</v>
      </c>
      <c r="R26" s="459"/>
      <c r="S26" s="459"/>
      <c r="T26" s="459"/>
      <c r="U26" s="459"/>
      <c r="V26" s="501"/>
      <c r="W26" s="553"/>
      <c r="X26" s="554"/>
      <c r="Y26" s="555"/>
      <c r="Z26" s="457" t="s">
        <v>179</v>
      </c>
      <c r="AA26" s="559"/>
      <c r="AB26" s="559"/>
      <c r="AC26" s="559"/>
      <c r="AD26" s="559"/>
      <c r="AE26" s="559"/>
      <c r="AF26" s="559"/>
      <c r="AG26" s="560"/>
      <c r="AH26" s="458">
        <v>17</v>
      </c>
      <c r="AI26" s="459"/>
      <c r="AJ26" s="459"/>
      <c r="AK26" s="459"/>
      <c r="AL26" s="501"/>
      <c r="AM26" s="458">
        <v>64243</v>
      </c>
      <c r="AN26" s="459"/>
      <c r="AO26" s="459"/>
      <c r="AP26" s="459"/>
      <c r="AQ26" s="459"/>
      <c r="AR26" s="501"/>
      <c r="AS26" s="458">
        <v>3779</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131</v>
      </c>
      <c r="BO26" s="408"/>
      <c r="BP26" s="408"/>
      <c r="BQ26" s="408"/>
      <c r="BR26" s="408"/>
      <c r="BS26" s="408"/>
      <c r="BT26" s="408"/>
      <c r="BU26" s="409"/>
      <c r="BV26" s="407" t="s">
        <v>139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78"/>
      <c r="C27" s="554"/>
      <c r="D27" s="555"/>
      <c r="E27" s="457" t="s">
        <v>181</v>
      </c>
      <c r="F27" s="437"/>
      <c r="G27" s="437"/>
      <c r="H27" s="437"/>
      <c r="I27" s="437"/>
      <c r="J27" s="437"/>
      <c r="K27" s="438"/>
      <c r="L27" s="458">
        <v>1</v>
      </c>
      <c r="M27" s="459"/>
      <c r="N27" s="459"/>
      <c r="O27" s="459"/>
      <c r="P27" s="501"/>
      <c r="Q27" s="458">
        <v>4520</v>
      </c>
      <c r="R27" s="459"/>
      <c r="S27" s="459"/>
      <c r="T27" s="459"/>
      <c r="U27" s="459"/>
      <c r="V27" s="501"/>
      <c r="W27" s="553"/>
      <c r="X27" s="554"/>
      <c r="Y27" s="555"/>
      <c r="Z27" s="457" t="s">
        <v>182</v>
      </c>
      <c r="AA27" s="437"/>
      <c r="AB27" s="437"/>
      <c r="AC27" s="437"/>
      <c r="AD27" s="437"/>
      <c r="AE27" s="437"/>
      <c r="AF27" s="437"/>
      <c r="AG27" s="438"/>
      <c r="AH27" s="458">
        <v>4</v>
      </c>
      <c r="AI27" s="459"/>
      <c r="AJ27" s="459"/>
      <c r="AK27" s="459"/>
      <c r="AL27" s="501"/>
      <c r="AM27" s="458">
        <v>12113</v>
      </c>
      <c r="AN27" s="459"/>
      <c r="AO27" s="459"/>
      <c r="AP27" s="459"/>
      <c r="AQ27" s="459"/>
      <c r="AR27" s="501"/>
      <c r="AS27" s="458">
        <v>3028</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v>380000</v>
      </c>
      <c r="BO27" s="527"/>
      <c r="BP27" s="527"/>
      <c r="BQ27" s="527"/>
      <c r="BR27" s="527"/>
      <c r="BS27" s="527"/>
      <c r="BT27" s="527"/>
      <c r="BU27" s="528"/>
      <c r="BV27" s="526">
        <v>380000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1"/>
      <c r="B28" s="578"/>
      <c r="C28" s="554"/>
      <c r="D28" s="555"/>
      <c r="E28" s="457" t="s">
        <v>184</v>
      </c>
      <c r="F28" s="437"/>
      <c r="G28" s="437"/>
      <c r="H28" s="437"/>
      <c r="I28" s="437"/>
      <c r="J28" s="437"/>
      <c r="K28" s="438"/>
      <c r="L28" s="458">
        <v>1</v>
      </c>
      <c r="M28" s="459"/>
      <c r="N28" s="459"/>
      <c r="O28" s="459"/>
      <c r="P28" s="501"/>
      <c r="Q28" s="458">
        <v>4040</v>
      </c>
      <c r="R28" s="459"/>
      <c r="S28" s="459"/>
      <c r="T28" s="459"/>
      <c r="U28" s="459"/>
      <c r="V28" s="501"/>
      <c r="W28" s="553"/>
      <c r="X28" s="554"/>
      <c r="Y28" s="555"/>
      <c r="Z28" s="457" t="s">
        <v>185</v>
      </c>
      <c r="AA28" s="437"/>
      <c r="AB28" s="437"/>
      <c r="AC28" s="437"/>
      <c r="AD28" s="437"/>
      <c r="AE28" s="437"/>
      <c r="AF28" s="437"/>
      <c r="AG28" s="438"/>
      <c r="AH28" s="458" t="s">
        <v>186</v>
      </c>
      <c r="AI28" s="459"/>
      <c r="AJ28" s="459"/>
      <c r="AK28" s="459"/>
      <c r="AL28" s="501"/>
      <c r="AM28" s="458" t="s">
        <v>186</v>
      </c>
      <c r="AN28" s="459"/>
      <c r="AO28" s="459"/>
      <c r="AP28" s="459"/>
      <c r="AQ28" s="459"/>
      <c r="AR28" s="501"/>
      <c r="AS28" s="458" t="s">
        <v>131</v>
      </c>
      <c r="AT28" s="459"/>
      <c r="AU28" s="459"/>
      <c r="AV28" s="459"/>
      <c r="AW28" s="459"/>
      <c r="AX28" s="460"/>
      <c r="AY28" s="561" t="s">
        <v>187</v>
      </c>
      <c r="AZ28" s="562"/>
      <c r="BA28" s="562"/>
      <c r="BB28" s="563"/>
      <c r="BC28" s="367" t="s">
        <v>50</v>
      </c>
      <c r="BD28" s="368"/>
      <c r="BE28" s="368"/>
      <c r="BF28" s="368"/>
      <c r="BG28" s="368"/>
      <c r="BH28" s="368"/>
      <c r="BI28" s="368"/>
      <c r="BJ28" s="368"/>
      <c r="BK28" s="368"/>
      <c r="BL28" s="368"/>
      <c r="BM28" s="369"/>
      <c r="BN28" s="370">
        <v>4469222</v>
      </c>
      <c r="BO28" s="371"/>
      <c r="BP28" s="371"/>
      <c r="BQ28" s="371"/>
      <c r="BR28" s="371"/>
      <c r="BS28" s="371"/>
      <c r="BT28" s="371"/>
      <c r="BU28" s="372"/>
      <c r="BV28" s="370">
        <v>4312967</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1"/>
      <c r="B29" s="578"/>
      <c r="C29" s="554"/>
      <c r="D29" s="555"/>
      <c r="E29" s="457" t="s">
        <v>188</v>
      </c>
      <c r="F29" s="437"/>
      <c r="G29" s="437"/>
      <c r="H29" s="437"/>
      <c r="I29" s="437"/>
      <c r="J29" s="437"/>
      <c r="K29" s="438"/>
      <c r="L29" s="458">
        <v>14</v>
      </c>
      <c r="M29" s="459"/>
      <c r="N29" s="459"/>
      <c r="O29" s="459"/>
      <c r="P29" s="501"/>
      <c r="Q29" s="458">
        <v>3850</v>
      </c>
      <c r="R29" s="459"/>
      <c r="S29" s="459"/>
      <c r="T29" s="459"/>
      <c r="U29" s="459"/>
      <c r="V29" s="501"/>
      <c r="W29" s="556"/>
      <c r="X29" s="557"/>
      <c r="Y29" s="558"/>
      <c r="Z29" s="457" t="s">
        <v>189</v>
      </c>
      <c r="AA29" s="437"/>
      <c r="AB29" s="437"/>
      <c r="AC29" s="437"/>
      <c r="AD29" s="437"/>
      <c r="AE29" s="437"/>
      <c r="AF29" s="437"/>
      <c r="AG29" s="438"/>
      <c r="AH29" s="458">
        <v>332</v>
      </c>
      <c r="AI29" s="459"/>
      <c r="AJ29" s="459"/>
      <c r="AK29" s="459"/>
      <c r="AL29" s="501"/>
      <c r="AM29" s="458">
        <v>1059089</v>
      </c>
      <c r="AN29" s="459"/>
      <c r="AO29" s="459"/>
      <c r="AP29" s="459"/>
      <c r="AQ29" s="459"/>
      <c r="AR29" s="501"/>
      <c r="AS29" s="458">
        <v>3190</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1435775</v>
      </c>
      <c r="BO29" s="408"/>
      <c r="BP29" s="408"/>
      <c r="BQ29" s="408"/>
      <c r="BR29" s="408"/>
      <c r="BS29" s="408"/>
      <c r="BT29" s="408"/>
      <c r="BU29" s="409"/>
      <c r="BV29" s="407">
        <v>1335670</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99.9</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4304225</v>
      </c>
      <c r="BO30" s="527"/>
      <c r="BP30" s="527"/>
      <c r="BQ30" s="527"/>
      <c r="BR30" s="527"/>
      <c r="BS30" s="527"/>
      <c r="BT30" s="527"/>
      <c r="BU30" s="528"/>
      <c r="BV30" s="526">
        <v>4295611</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c r="A33" s="181"/>
      <c r="B33" s="205"/>
      <c r="C33" s="431" t="s">
        <v>198</v>
      </c>
      <c r="D33" s="431"/>
      <c r="E33" s="396" t="s">
        <v>199</v>
      </c>
      <c r="F33" s="396"/>
      <c r="G33" s="396"/>
      <c r="H33" s="396"/>
      <c r="I33" s="396"/>
      <c r="J33" s="396"/>
      <c r="K33" s="396"/>
      <c r="L33" s="396"/>
      <c r="M33" s="396"/>
      <c r="N33" s="396"/>
      <c r="O33" s="396"/>
      <c r="P33" s="396"/>
      <c r="Q33" s="396"/>
      <c r="R33" s="396"/>
      <c r="S33" s="396"/>
      <c r="T33" s="206"/>
      <c r="U33" s="431" t="s">
        <v>200</v>
      </c>
      <c r="V33" s="431"/>
      <c r="W33" s="396" t="s">
        <v>201</v>
      </c>
      <c r="X33" s="396"/>
      <c r="Y33" s="396"/>
      <c r="Z33" s="396"/>
      <c r="AA33" s="396"/>
      <c r="AB33" s="396"/>
      <c r="AC33" s="396"/>
      <c r="AD33" s="396"/>
      <c r="AE33" s="396"/>
      <c r="AF33" s="396"/>
      <c r="AG33" s="396"/>
      <c r="AH33" s="396"/>
      <c r="AI33" s="396"/>
      <c r="AJ33" s="396"/>
      <c r="AK33" s="396"/>
      <c r="AL33" s="206"/>
      <c r="AM33" s="431" t="s">
        <v>202</v>
      </c>
      <c r="AN33" s="431"/>
      <c r="AO33" s="396" t="s">
        <v>199</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200</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柳川みやま土木組合</v>
      </c>
      <c r="BZ34" s="598"/>
      <c r="CA34" s="598"/>
      <c r="CB34" s="598"/>
      <c r="CC34" s="598"/>
      <c r="CD34" s="598"/>
      <c r="CE34" s="598"/>
      <c r="CF34" s="598"/>
      <c r="CG34" s="598"/>
      <c r="CH34" s="598"/>
      <c r="CI34" s="598"/>
      <c r="CJ34" s="598"/>
      <c r="CK34" s="598"/>
      <c r="CL34" s="598"/>
      <c r="CM34" s="598"/>
      <c r="CN34" s="181"/>
      <c r="CO34" s="597">
        <f>IF(CQ34="","",MAX(C34:D43,U34:V43,AM34:AN43,BE34:BF43,BW34:BX43)+1)</f>
        <v>19</v>
      </c>
      <c r="CP34" s="597"/>
      <c r="CQ34" s="598" t="str">
        <f>IF('各会計、関係団体の財政状況及び健全化判断比率'!BS7="","",'各会計、関係団体の財政状況及び健全化判断比率'!BS7)</f>
        <v>道の駅みやま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f>IF(E35="","",C34+1)</f>
        <v>2</v>
      </c>
      <c r="D35" s="597"/>
      <c r="E35" s="598" t="str">
        <f>IF('各会計、関係団体の財政状況及び健全化判断比率'!B8="","",'各会計、関係団体の財政状況及び健全化判断比率'!B8)</f>
        <v>用地特別会計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介護保険事業特別会計（介護保険事業勘定）</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IF('各会計、関係団体の財政状況及び健全化判断比率'!B33="","",'各会計、関係団体の財政状況及び健全化判断比率'!B33)</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福岡県市町村消防団員等公務災害補償組合</v>
      </c>
      <c r="BZ35" s="598"/>
      <c r="CA35" s="598"/>
      <c r="CB35" s="598"/>
      <c r="CC35" s="598"/>
      <c r="CD35" s="598"/>
      <c r="CE35" s="598"/>
      <c r="CF35" s="598"/>
      <c r="CG35" s="598"/>
      <c r="CH35" s="598"/>
      <c r="CI35" s="598"/>
      <c r="CJ35" s="598"/>
      <c r="CK35" s="598"/>
      <c r="CL35" s="598"/>
      <c r="CM35" s="598"/>
      <c r="CN35" s="181"/>
      <c r="CO35" s="597">
        <f t="shared" ref="CO35:CO43" si="3">IF(CQ35="","",CO34+1)</f>
        <v>20</v>
      </c>
      <c r="CP35" s="597"/>
      <c r="CQ35" s="598" t="str">
        <f>IF('各会計、関係団体の財政状況及び健全化判断比率'!BS8="","",'各会計、関係団体の財政状況及び健全化判断比率'!BS8)</f>
        <v>みやまスマートエネルギー</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福岡県市町村職員退職手当組合（一般会計）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6</v>
      </c>
      <c r="V37" s="597"/>
      <c r="W37" s="598" t="str">
        <f>IF('各会計、関係団体の財政状況及び健全化判断比率'!B31="","",'各会計、関係団体の財政状況及び健全化判断比率'!B31)</f>
        <v>介護保険事業特別会計（介護サービス事業勘定）</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福岡県市町村職員退職手当組合（基金特別会計）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福岡県南広域水道企業団</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有明生活環境施設組合（一般会計）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有明生活環境施設組合（広域火葬施設建設事業特別会計）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16</v>
      </c>
      <c r="BX41" s="597"/>
      <c r="BY41" s="598" t="str">
        <f>IF('各会計、関係団体の財政状況及び健全化判断比率'!B75="","",'各会計、関係団体の財政状況及び健全化判断比率'!B75)</f>
        <v>有明生活環境施設組合（ごみ焼却施設建設事業特別会計）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17</v>
      </c>
      <c r="BX42" s="597"/>
      <c r="BY42" s="598" t="str">
        <f>IF('各会計、関係団体の財政状況及び健全化判断比率'!B76="","",'各会計、関係団体の財政状況及び健全化判断比率'!B76)</f>
        <v>福岡県自治振興組合（一般会計）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18</v>
      </c>
      <c r="BX43" s="597"/>
      <c r="BY43" s="598" t="str">
        <f>IF('各会計、関係団体の財政状況及び健全化判断比率'!B77="","",'各会計、関係団体の財政状況及び健全化判断比率'!B77)</f>
        <v>福岡県自治振興組合（公文書館事業特別会計）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qJ8a10B4X7wL3PG26mCyqawkxrjcYIuSP1sDzapG5U9d3awUlOpYslYZp0V14Ot2x7usJCuaeA4iurh6fTZ9Gg==" saltValue="ThhKu0mjAIfv4tkJAw7It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c r="A34" s="22"/>
      <c r="B34" s="31"/>
      <c r="C34" s="1151" t="s">
        <v>569</v>
      </c>
      <c r="D34" s="1151"/>
      <c r="E34" s="1152"/>
      <c r="F34" s="32">
        <v>7.03</v>
      </c>
      <c r="G34" s="33">
        <v>7.09</v>
      </c>
      <c r="H34" s="33">
        <v>7.09</v>
      </c>
      <c r="I34" s="33">
        <v>6.99</v>
      </c>
      <c r="J34" s="34">
        <v>6.53</v>
      </c>
      <c r="K34" s="22"/>
      <c r="L34" s="22"/>
      <c r="M34" s="22"/>
      <c r="N34" s="22"/>
      <c r="O34" s="22"/>
      <c r="P34" s="22"/>
    </row>
    <row r="35" spans="1:16" ht="39" customHeight="1">
      <c r="A35" s="22"/>
      <c r="B35" s="35"/>
      <c r="C35" s="1145" t="s">
        <v>570</v>
      </c>
      <c r="D35" s="1146"/>
      <c r="E35" s="1147"/>
      <c r="F35" s="36">
        <v>5.71</v>
      </c>
      <c r="G35" s="37">
        <v>4.93</v>
      </c>
      <c r="H35" s="37">
        <v>5.7</v>
      </c>
      <c r="I35" s="37">
        <v>7.3</v>
      </c>
      <c r="J35" s="38">
        <v>6.26</v>
      </c>
      <c r="K35" s="22"/>
      <c r="L35" s="22"/>
      <c r="M35" s="22"/>
      <c r="N35" s="22"/>
      <c r="O35" s="22"/>
      <c r="P35" s="22"/>
    </row>
    <row r="36" spans="1:16" ht="39" customHeight="1">
      <c r="A36" s="22"/>
      <c r="B36" s="35"/>
      <c r="C36" s="1145" t="s">
        <v>571</v>
      </c>
      <c r="D36" s="1146"/>
      <c r="E36" s="1147"/>
      <c r="F36" s="36">
        <v>1.32</v>
      </c>
      <c r="G36" s="37">
        <v>1.76</v>
      </c>
      <c r="H36" s="37">
        <v>2.58</v>
      </c>
      <c r="I36" s="37">
        <v>3.57</v>
      </c>
      <c r="J36" s="38">
        <v>2.0099999999999998</v>
      </c>
      <c r="K36" s="22"/>
      <c r="L36" s="22"/>
      <c r="M36" s="22"/>
      <c r="N36" s="22"/>
      <c r="O36" s="22"/>
      <c r="P36" s="22"/>
    </row>
    <row r="37" spans="1:16" ht="39" customHeight="1">
      <c r="A37" s="22"/>
      <c r="B37" s="35"/>
      <c r="C37" s="1145" t="s">
        <v>572</v>
      </c>
      <c r="D37" s="1146"/>
      <c r="E37" s="1147"/>
      <c r="F37" s="36">
        <v>2.23</v>
      </c>
      <c r="G37" s="37">
        <v>2.12</v>
      </c>
      <c r="H37" s="37">
        <v>1.92</v>
      </c>
      <c r="I37" s="37">
        <v>2.62</v>
      </c>
      <c r="J37" s="38">
        <v>1.88</v>
      </c>
      <c r="K37" s="22"/>
      <c r="L37" s="22"/>
      <c r="M37" s="22"/>
      <c r="N37" s="22"/>
      <c r="O37" s="22"/>
      <c r="P37" s="22"/>
    </row>
    <row r="38" spans="1:16" ht="39" customHeight="1">
      <c r="A38" s="22"/>
      <c r="B38" s="35"/>
      <c r="C38" s="1145" t="s">
        <v>573</v>
      </c>
      <c r="D38" s="1146"/>
      <c r="E38" s="1147"/>
      <c r="F38" s="36" t="s">
        <v>534</v>
      </c>
      <c r="G38" s="37" t="s">
        <v>534</v>
      </c>
      <c r="H38" s="37">
        <v>0.16</v>
      </c>
      <c r="I38" s="37">
        <v>0.38</v>
      </c>
      <c r="J38" s="38">
        <v>0.5</v>
      </c>
      <c r="K38" s="22"/>
      <c r="L38" s="22"/>
      <c r="M38" s="22"/>
      <c r="N38" s="22"/>
      <c r="O38" s="22"/>
      <c r="P38" s="22"/>
    </row>
    <row r="39" spans="1:16" ht="39" customHeight="1">
      <c r="A39" s="22"/>
      <c r="B39" s="35"/>
      <c r="C39" s="1145" t="s">
        <v>574</v>
      </c>
      <c r="D39" s="1146"/>
      <c r="E39" s="1147"/>
      <c r="F39" s="36">
        <v>0.02</v>
      </c>
      <c r="G39" s="37">
        <v>0.04</v>
      </c>
      <c r="H39" s="37">
        <v>7.0000000000000007E-2</v>
      </c>
      <c r="I39" s="37">
        <v>0.09</v>
      </c>
      <c r="J39" s="38">
        <v>0.11</v>
      </c>
      <c r="K39" s="22"/>
      <c r="L39" s="22"/>
      <c r="M39" s="22"/>
      <c r="N39" s="22"/>
      <c r="O39" s="22"/>
      <c r="P39" s="22"/>
    </row>
    <row r="40" spans="1:16" ht="39" customHeight="1">
      <c r="A40" s="22"/>
      <c r="B40" s="35"/>
      <c r="C40" s="1145" t="s">
        <v>575</v>
      </c>
      <c r="D40" s="1146"/>
      <c r="E40" s="1147"/>
      <c r="F40" s="36">
        <v>0.02</v>
      </c>
      <c r="G40" s="37">
        <v>0.02</v>
      </c>
      <c r="H40" s="37">
        <v>0.02</v>
      </c>
      <c r="I40" s="37">
        <v>0.01</v>
      </c>
      <c r="J40" s="38">
        <v>0.02</v>
      </c>
      <c r="K40" s="22"/>
      <c r="L40" s="22"/>
      <c r="M40" s="22"/>
      <c r="N40" s="22"/>
      <c r="O40" s="22"/>
      <c r="P40" s="22"/>
    </row>
    <row r="41" spans="1:16" ht="39" customHeight="1">
      <c r="A41" s="22"/>
      <c r="B41" s="35"/>
      <c r="C41" s="1145" t="s">
        <v>576</v>
      </c>
      <c r="D41" s="1146"/>
      <c r="E41" s="1147"/>
      <c r="F41" s="36">
        <v>0</v>
      </c>
      <c r="G41" s="37">
        <v>0</v>
      </c>
      <c r="H41" s="37">
        <v>0</v>
      </c>
      <c r="I41" s="37">
        <v>0</v>
      </c>
      <c r="J41" s="38">
        <v>0</v>
      </c>
      <c r="K41" s="22"/>
      <c r="L41" s="22"/>
      <c r="M41" s="22"/>
      <c r="N41" s="22"/>
      <c r="O41" s="22"/>
      <c r="P41" s="22"/>
    </row>
    <row r="42" spans="1:16" ht="39" customHeight="1">
      <c r="A42" s="22"/>
      <c r="B42" s="39"/>
      <c r="C42" s="1145" t="s">
        <v>577</v>
      </c>
      <c r="D42" s="1146"/>
      <c r="E42" s="1147"/>
      <c r="F42" s="36" t="s">
        <v>534</v>
      </c>
      <c r="G42" s="37" t="s">
        <v>534</v>
      </c>
      <c r="H42" s="37" t="s">
        <v>534</v>
      </c>
      <c r="I42" s="37" t="s">
        <v>534</v>
      </c>
      <c r="J42" s="38" t="s">
        <v>534</v>
      </c>
      <c r="K42" s="22"/>
      <c r="L42" s="22"/>
      <c r="M42" s="22"/>
      <c r="N42" s="22"/>
      <c r="O42" s="22"/>
      <c r="P42" s="22"/>
    </row>
    <row r="43" spans="1:16" ht="39" customHeight="1" thickBot="1">
      <c r="A43" s="22"/>
      <c r="B43" s="40"/>
      <c r="C43" s="1148" t="s">
        <v>578</v>
      </c>
      <c r="D43" s="1149"/>
      <c r="E43" s="1150"/>
      <c r="F43" s="41">
        <v>0.25</v>
      </c>
      <c r="G43" s="42">
        <v>0.35</v>
      </c>
      <c r="H43" s="42" t="s">
        <v>534</v>
      </c>
      <c r="I43" s="42" t="s">
        <v>534</v>
      </c>
      <c r="J43" s="43" t="s">
        <v>534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iJVBPWYQEyMVTq/S6h2EjE/cH6vjVtS+nL9e+IimQ6VRU3rM54tkOm8XPhSfiZ9+GLrhcLKrHGCTD0Q/AGuXQ==" saltValue="59BLI9gxybzEMw1hLqjS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c r="A45" s="48"/>
      <c r="B45" s="1153" t="s">
        <v>11</v>
      </c>
      <c r="C45" s="1154"/>
      <c r="D45" s="58"/>
      <c r="E45" s="1159" t="s">
        <v>12</v>
      </c>
      <c r="F45" s="1159"/>
      <c r="G45" s="1159"/>
      <c r="H45" s="1159"/>
      <c r="I45" s="1159"/>
      <c r="J45" s="1160"/>
      <c r="K45" s="59">
        <v>1334</v>
      </c>
      <c r="L45" s="60">
        <v>1251</v>
      </c>
      <c r="M45" s="60">
        <v>1410</v>
      </c>
      <c r="N45" s="60">
        <v>1552</v>
      </c>
      <c r="O45" s="61">
        <v>1679</v>
      </c>
      <c r="P45" s="48"/>
      <c r="Q45" s="48"/>
      <c r="R45" s="48"/>
      <c r="S45" s="48"/>
      <c r="T45" s="48"/>
      <c r="U45" s="48"/>
    </row>
    <row r="46" spans="1:21" ht="30.75" customHeight="1">
      <c r="A46" s="48"/>
      <c r="B46" s="1155"/>
      <c r="C46" s="1156"/>
      <c r="D46" s="62"/>
      <c r="E46" s="1161" t="s">
        <v>13</v>
      </c>
      <c r="F46" s="1161"/>
      <c r="G46" s="1161"/>
      <c r="H46" s="1161"/>
      <c r="I46" s="1161"/>
      <c r="J46" s="1162"/>
      <c r="K46" s="63" t="s">
        <v>534</v>
      </c>
      <c r="L46" s="64" t="s">
        <v>534</v>
      </c>
      <c r="M46" s="64" t="s">
        <v>534</v>
      </c>
      <c r="N46" s="64" t="s">
        <v>534</v>
      </c>
      <c r="O46" s="65" t="s">
        <v>534</v>
      </c>
      <c r="P46" s="48"/>
      <c r="Q46" s="48"/>
      <c r="R46" s="48"/>
      <c r="S46" s="48"/>
      <c r="T46" s="48"/>
      <c r="U46" s="48"/>
    </row>
    <row r="47" spans="1:21" ht="30.75" customHeight="1">
      <c r="A47" s="48"/>
      <c r="B47" s="1155"/>
      <c r="C47" s="1156"/>
      <c r="D47" s="62"/>
      <c r="E47" s="1161" t="s">
        <v>14</v>
      </c>
      <c r="F47" s="1161"/>
      <c r="G47" s="1161"/>
      <c r="H47" s="1161"/>
      <c r="I47" s="1161"/>
      <c r="J47" s="1162"/>
      <c r="K47" s="63" t="s">
        <v>534</v>
      </c>
      <c r="L47" s="64" t="s">
        <v>534</v>
      </c>
      <c r="M47" s="64" t="s">
        <v>534</v>
      </c>
      <c r="N47" s="64" t="s">
        <v>534</v>
      </c>
      <c r="O47" s="65" t="s">
        <v>534</v>
      </c>
      <c r="P47" s="48"/>
      <c r="Q47" s="48"/>
      <c r="R47" s="48"/>
      <c r="S47" s="48"/>
      <c r="T47" s="48"/>
      <c r="U47" s="48"/>
    </row>
    <row r="48" spans="1:21" ht="30.75" customHeight="1">
      <c r="A48" s="48"/>
      <c r="B48" s="1155"/>
      <c r="C48" s="1156"/>
      <c r="D48" s="62"/>
      <c r="E48" s="1161" t="s">
        <v>15</v>
      </c>
      <c r="F48" s="1161"/>
      <c r="G48" s="1161"/>
      <c r="H48" s="1161"/>
      <c r="I48" s="1161"/>
      <c r="J48" s="1162"/>
      <c r="K48" s="63">
        <v>233</v>
      </c>
      <c r="L48" s="64">
        <v>216</v>
      </c>
      <c r="M48" s="64">
        <v>218</v>
      </c>
      <c r="N48" s="64">
        <v>230</v>
      </c>
      <c r="O48" s="65">
        <v>240</v>
      </c>
      <c r="P48" s="48"/>
      <c r="Q48" s="48"/>
      <c r="R48" s="48"/>
      <c r="S48" s="48"/>
      <c r="T48" s="48"/>
      <c r="U48" s="48"/>
    </row>
    <row r="49" spans="1:21" ht="30.75" customHeight="1">
      <c r="A49" s="48"/>
      <c r="B49" s="1155"/>
      <c r="C49" s="1156"/>
      <c r="D49" s="62"/>
      <c r="E49" s="1161" t="s">
        <v>16</v>
      </c>
      <c r="F49" s="1161"/>
      <c r="G49" s="1161"/>
      <c r="H49" s="1161"/>
      <c r="I49" s="1161"/>
      <c r="J49" s="1162"/>
      <c r="K49" s="63">
        <v>6</v>
      </c>
      <c r="L49" s="64">
        <v>6</v>
      </c>
      <c r="M49" s="64">
        <v>9</v>
      </c>
      <c r="N49" s="64">
        <v>10</v>
      </c>
      <c r="O49" s="65">
        <v>11</v>
      </c>
      <c r="P49" s="48"/>
      <c r="Q49" s="48"/>
      <c r="R49" s="48"/>
      <c r="S49" s="48"/>
      <c r="T49" s="48"/>
      <c r="U49" s="48"/>
    </row>
    <row r="50" spans="1:21" ht="30.75" customHeight="1">
      <c r="A50" s="48"/>
      <c r="B50" s="1155"/>
      <c r="C50" s="1156"/>
      <c r="D50" s="62"/>
      <c r="E50" s="1161" t="s">
        <v>17</v>
      </c>
      <c r="F50" s="1161"/>
      <c r="G50" s="1161"/>
      <c r="H50" s="1161"/>
      <c r="I50" s="1161"/>
      <c r="J50" s="1162"/>
      <c r="K50" s="63">
        <v>33</v>
      </c>
      <c r="L50" s="64">
        <v>30</v>
      </c>
      <c r="M50" s="64">
        <v>30</v>
      </c>
      <c r="N50" s="64">
        <v>29</v>
      </c>
      <c r="O50" s="65">
        <v>32</v>
      </c>
      <c r="P50" s="48"/>
      <c r="Q50" s="48"/>
      <c r="R50" s="48"/>
      <c r="S50" s="48"/>
      <c r="T50" s="48"/>
      <c r="U50" s="48"/>
    </row>
    <row r="51" spans="1:21" ht="30.75" customHeight="1">
      <c r="A51" s="48"/>
      <c r="B51" s="1157"/>
      <c r="C51" s="1158"/>
      <c r="D51" s="66"/>
      <c r="E51" s="1161" t="s">
        <v>18</v>
      </c>
      <c r="F51" s="1161"/>
      <c r="G51" s="1161"/>
      <c r="H51" s="1161"/>
      <c r="I51" s="1161"/>
      <c r="J51" s="1162"/>
      <c r="K51" s="63">
        <v>0</v>
      </c>
      <c r="L51" s="64">
        <v>0</v>
      </c>
      <c r="M51" s="64">
        <v>0</v>
      </c>
      <c r="N51" s="64">
        <v>0</v>
      </c>
      <c r="O51" s="65">
        <v>0</v>
      </c>
      <c r="P51" s="48"/>
      <c r="Q51" s="48"/>
      <c r="R51" s="48"/>
      <c r="S51" s="48"/>
      <c r="T51" s="48"/>
      <c r="U51" s="48"/>
    </row>
    <row r="52" spans="1:21" ht="30.75" customHeight="1">
      <c r="A52" s="48"/>
      <c r="B52" s="1163" t="s">
        <v>19</v>
      </c>
      <c r="C52" s="1164"/>
      <c r="D52" s="66"/>
      <c r="E52" s="1161" t="s">
        <v>20</v>
      </c>
      <c r="F52" s="1161"/>
      <c r="G52" s="1161"/>
      <c r="H52" s="1161"/>
      <c r="I52" s="1161"/>
      <c r="J52" s="1162"/>
      <c r="K52" s="63">
        <v>1211</v>
      </c>
      <c r="L52" s="64">
        <v>1142</v>
      </c>
      <c r="M52" s="64">
        <v>1224</v>
      </c>
      <c r="N52" s="64">
        <v>1319</v>
      </c>
      <c r="O52" s="65">
        <v>1383</v>
      </c>
      <c r="P52" s="48"/>
      <c r="Q52" s="48"/>
      <c r="R52" s="48"/>
      <c r="S52" s="48"/>
      <c r="T52" s="48"/>
      <c r="U52" s="48"/>
    </row>
    <row r="53" spans="1:21" ht="30.75" customHeight="1" thickBot="1">
      <c r="A53" s="48"/>
      <c r="B53" s="1165" t="s">
        <v>21</v>
      </c>
      <c r="C53" s="1166"/>
      <c r="D53" s="67"/>
      <c r="E53" s="1167" t="s">
        <v>22</v>
      </c>
      <c r="F53" s="1167"/>
      <c r="G53" s="1167"/>
      <c r="H53" s="1167"/>
      <c r="I53" s="1167"/>
      <c r="J53" s="1168"/>
      <c r="K53" s="68">
        <v>395</v>
      </c>
      <c r="L53" s="69">
        <v>361</v>
      </c>
      <c r="M53" s="69">
        <v>443</v>
      </c>
      <c r="N53" s="69">
        <v>502</v>
      </c>
      <c r="O53" s="70">
        <v>579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579</v>
      </c>
      <c r="P56" s="48"/>
      <c r="Q56" s="48"/>
      <c r="R56" s="48"/>
      <c r="S56" s="48"/>
      <c r="T56" s="48"/>
      <c r="U56" s="48"/>
    </row>
    <row r="57" spans="1:21" ht="31.5" customHeight="1" thickBot="1">
      <c r="A57" s="48"/>
      <c r="B57" s="76"/>
      <c r="C57" s="77"/>
      <c r="D57" s="77"/>
      <c r="E57" s="78"/>
      <c r="F57" s="78"/>
      <c r="G57" s="78"/>
      <c r="H57" s="78"/>
      <c r="I57" s="78"/>
      <c r="J57" s="79" t="s">
        <v>2</v>
      </c>
      <c r="K57" s="80" t="s">
        <v>580</v>
      </c>
      <c r="L57" s="81" t="s">
        <v>581</v>
      </c>
      <c r="M57" s="81" t="s">
        <v>582</v>
      </c>
      <c r="N57" s="81" t="s">
        <v>583</v>
      </c>
      <c r="O57" s="82" t="s">
        <v>584</v>
      </c>
      <c r="P57" s="48"/>
      <c r="Q57" s="48"/>
      <c r="R57" s="48"/>
      <c r="S57" s="48"/>
      <c r="T57" s="48"/>
      <c r="U57" s="48"/>
    </row>
    <row r="58" spans="1:21" ht="31.5" customHeight="1">
      <c r="B58" s="1169" t="s">
        <v>26</v>
      </c>
      <c r="C58" s="1170"/>
      <c r="D58" s="1175" t="s">
        <v>27</v>
      </c>
      <c r="E58" s="1176"/>
      <c r="F58" s="1176"/>
      <c r="G58" s="1176"/>
      <c r="H58" s="1176"/>
      <c r="I58" s="1176"/>
      <c r="J58" s="1177"/>
      <c r="K58" s="83"/>
      <c r="L58" s="84"/>
      <c r="M58" s="84"/>
      <c r="N58" s="84"/>
      <c r="O58" s="85"/>
    </row>
    <row r="59" spans="1:21" ht="31.5" customHeight="1">
      <c r="B59" s="1171"/>
      <c r="C59" s="1172"/>
      <c r="D59" s="1178" t="s">
        <v>28</v>
      </c>
      <c r="E59" s="1179"/>
      <c r="F59" s="1179"/>
      <c r="G59" s="1179"/>
      <c r="H59" s="1179"/>
      <c r="I59" s="1179"/>
      <c r="J59" s="1180"/>
      <c r="K59" s="86"/>
      <c r="L59" s="87"/>
      <c r="M59" s="87"/>
      <c r="N59" s="87"/>
      <c r="O59" s="88"/>
    </row>
    <row r="60" spans="1:21" ht="31.5" customHeight="1" thickBot="1">
      <c r="B60" s="1173"/>
      <c r="C60" s="1174"/>
      <c r="D60" s="1181" t="s">
        <v>29</v>
      </c>
      <c r="E60" s="1182"/>
      <c r="F60" s="1182"/>
      <c r="G60" s="1182"/>
      <c r="H60" s="1182"/>
      <c r="I60" s="1182"/>
      <c r="J60" s="1183"/>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TDdeBC2riKe4j5SUCTuQ90wOpZJXdEOIbeGkxw4aybZnqKsivjQOYJ8Zos+HJ5c8b3eYQYveHlX3K0bfDBPiUw==" saltValue="FMOj1SE2nce8dATF/O++5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561</v>
      </c>
      <c r="J40" s="103" t="s">
        <v>562</v>
      </c>
      <c r="K40" s="103" t="s">
        <v>563</v>
      </c>
      <c r="L40" s="103" t="s">
        <v>564</v>
      </c>
      <c r="M40" s="104" t="s">
        <v>565</v>
      </c>
    </row>
    <row r="41" spans="2:13" ht="27.75" customHeight="1">
      <c r="B41" s="1184" t="s">
        <v>32</v>
      </c>
      <c r="C41" s="1185"/>
      <c r="D41" s="105"/>
      <c r="E41" s="1190" t="s">
        <v>33</v>
      </c>
      <c r="F41" s="1190"/>
      <c r="G41" s="1190"/>
      <c r="H41" s="1191"/>
      <c r="I41" s="355">
        <v>17882</v>
      </c>
      <c r="J41" s="356">
        <v>18703</v>
      </c>
      <c r="K41" s="356">
        <v>21383</v>
      </c>
      <c r="L41" s="356">
        <v>25543</v>
      </c>
      <c r="M41" s="357">
        <v>27089</v>
      </c>
    </row>
    <row r="42" spans="2:13" ht="27.75" customHeight="1">
      <c r="B42" s="1186"/>
      <c r="C42" s="1187"/>
      <c r="D42" s="106"/>
      <c r="E42" s="1192" t="s">
        <v>34</v>
      </c>
      <c r="F42" s="1192"/>
      <c r="G42" s="1192"/>
      <c r="H42" s="1193"/>
      <c r="I42" s="358">
        <v>201</v>
      </c>
      <c r="J42" s="359">
        <v>189</v>
      </c>
      <c r="K42" s="359">
        <v>169</v>
      </c>
      <c r="L42" s="359">
        <v>185</v>
      </c>
      <c r="M42" s="360">
        <v>155</v>
      </c>
    </row>
    <row r="43" spans="2:13" ht="27.75" customHeight="1">
      <c r="B43" s="1186"/>
      <c r="C43" s="1187"/>
      <c r="D43" s="106"/>
      <c r="E43" s="1192" t="s">
        <v>35</v>
      </c>
      <c r="F43" s="1192"/>
      <c r="G43" s="1192"/>
      <c r="H43" s="1193"/>
      <c r="I43" s="358">
        <v>3814</v>
      </c>
      <c r="J43" s="359">
        <v>3811</v>
      </c>
      <c r="K43" s="359">
        <v>3605</v>
      </c>
      <c r="L43" s="359">
        <v>3310</v>
      </c>
      <c r="M43" s="360">
        <v>3360</v>
      </c>
    </row>
    <row r="44" spans="2:13" ht="27.75" customHeight="1">
      <c r="B44" s="1186"/>
      <c r="C44" s="1187"/>
      <c r="D44" s="106"/>
      <c r="E44" s="1192" t="s">
        <v>36</v>
      </c>
      <c r="F44" s="1192"/>
      <c r="G44" s="1192"/>
      <c r="H44" s="1193"/>
      <c r="I44" s="358" t="s">
        <v>534</v>
      </c>
      <c r="J44" s="359" t="s">
        <v>534</v>
      </c>
      <c r="K44" s="359" t="s">
        <v>534</v>
      </c>
      <c r="L44" s="359" t="s">
        <v>534</v>
      </c>
      <c r="M44" s="360" t="s">
        <v>534</v>
      </c>
    </row>
    <row r="45" spans="2:13" ht="27.75" customHeight="1">
      <c r="B45" s="1186"/>
      <c r="C45" s="1187"/>
      <c r="D45" s="106"/>
      <c r="E45" s="1192" t="s">
        <v>37</v>
      </c>
      <c r="F45" s="1192"/>
      <c r="G45" s="1192"/>
      <c r="H45" s="1193"/>
      <c r="I45" s="358">
        <v>3182</v>
      </c>
      <c r="J45" s="359">
        <v>3263</v>
      </c>
      <c r="K45" s="359">
        <v>3189</v>
      </c>
      <c r="L45" s="359">
        <v>3141</v>
      </c>
      <c r="M45" s="360">
        <v>3182</v>
      </c>
    </row>
    <row r="46" spans="2:13" ht="27.75" customHeight="1">
      <c r="B46" s="1186"/>
      <c r="C46" s="1187"/>
      <c r="D46" s="107"/>
      <c r="E46" s="1192" t="s">
        <v>38</v>
      </c>
      <c r="F46" s="1192"/>
      <c r="G46" s="1192"/>
      <c r="H46" s="1193"/>
      <c r="I46" s="358" t="s">
        <v>534</v>
      </c>
      <c r="J46" s="359" t="s">
        <v>534</v>
      </c>
      <c r="K46" s="359" t="s">
        <v>534</v>
      </c>
      <c r="L46" s="359" t="s">
        <v>534</v>
      </c>
      <c r="M46" s="360" t="s">
        <v>534</v>
      </c>
    </row>
    <row r="47" spans="2:13" ht="27.75" customHeight="1">
      <c r="B47" s="1186"/>
      <c r="C47" s="1187"/>
      <c r="D47" s="108"/>
      <c r="E47" s="1194" t="s">
        <v>39</v>
      </c>
      <c r="F47" s="1195"/>
      <c r="G47" s="1195"/>
      <c r="H47" s="1196"/>
      <c r="I47" s="358" t="s">
        <v>534</v>
      </c>
      <c r="J47" s="359" t="s">
        <v>534</v>
      </c>
      <c r="K47" s="359" t="s">
        <v>534</v>
      </c>
      <c r="L47" s="359" t="s">
        <v>534</v>
      </c>
      <c r="M47" s="360" t="s">
        <v>534</v>
      </c>
    </row>
    <row r="48" spans="2:13" ht="27.75" customHeight="1">
      <c r="B48" s="1186"/>
      <c r="C48" s="1187"/>
      <c r="D48" s="106"/>
      <c r="E48" s="1192" t="s">
        <v>40</v>
      </c>
      <c r="F48" s="1192"/>
      <c r="G48" s="1192"/>
      <c r="H48" s="1193"/>
      <c r="I48" s="358" t="s">
        <v>534</v>
      </c>
      <c r="J48" s="359" t="s">
        <v>534</v>
      </c>
      <c r="K48" s="359" t="s">
        <v>534</v>
      </c>
      <c r="L48" s="359" t="s">
        <v>534</v>
      </c>
      <c r="M48" s="360" t="s">
        <v>534</v>
      </c>
    </row>
    <row r="49" spans="2:13" ht="27.75" customHeight="1">
      <c r="B49" s="1188"/>
      <c r="C49" s="1189"/>
      <c r="D49" s="106"/>
      <c r="E49" s="1192" t="s">
        <v>41</v>
      </c>
      <c r="F49" s="1192"/>
      <c r="G49" s="1192"/>
      <c r="H49" s="1193"/>
      <c r="I49" s="358" t="s">
        <v>534</v>
      </c>
      <c r="J49" s="359" t="s">
        <v>534</v>
      </c>
      <c r="K49" s="359" t="s">
        <v>534</v>
      </c>
      <c r="L49" s="359" t="s">
        <v>534</v>
      </c>
      <c r="M49" s="360" t="s">
        <v>534</v>
      </c>
    </row>
    <row r="50" spans="2:13" ht="27.75" customHeight="1">
      <c r="B50" s="1197" t="s">
        <v>42</v>
      </c>
      <c r="C50" s="1198"/>
      <c r="D50" s="109"/>
      <c r="E50" s="1192" t="s">
        <v>43</v>
      </c>
      <c r="F50" s="1192"/>
      <c r="G50" s="1192"/>
      <c r="H50" s="1193"/>
      <c r="I50" s="358">
        <v>10028</v>
      </c>
      <c r="J50" s="359">
        <v>9921</v>
      </c>
      <c r="K50" s="359">
        <v>10130</v>
      </c>
      <c r="L50" s="359">
        <v>10808</v>
      </c>
      <c r="M50" s="360">
        <v>11380</v>
      </c>
    </row>
    <row r="51" spans="2:13" ht="27.75" customHeight="1">
      <c r="B51" s="1186"/>
      <c r="C51" s="1187"/>
      <c r="D51" s="106"/>
      <c r="E51" s="1192" t="s">
        <v>44</v>
      </c>
      <c r="F51" s="1192"/>
      <c r="G51" s="1192"/>
      <c r="H51" s="1193"/>
      <c r="I51" s="358">
        <v>1069</v>
      </c>
      <c r="J51" s="359">
        <v>1245</v>
      </c>
      <c r="K51" s="359">
        <v>1100</v>
      </c>
      <c r="L51" s="359">
        <v>929</v>
      </c>
      <c r="M51" s="360">
        <v>768</v>
      </c>
    </row>
    <row r="52" spans="2:13" ht="27.75" customHeight="1">
      <c r="B52" s="1188"/>
      <c r="C52" s="1189"/>
      <c r="D52" s="106"/>
      <c r="E52" s="1192" t="s">
        <v>45</v>
      </c>
      <c r="F52" s="1192"/>
      <c r="G52" s="1192"/>
      <c r="H52" s="1193"/>
      <c r="I52" s="358">
        <v>15189</v>
      </c>
      <c r="J52" s="359">
        <v>15589</v>
      </c>
      <c r="K52" s="359">
        <v>17496</v>
      </c>
      <c r="L52" s="359">
        <v>20411</v>
      </c>
      <c r="M52" s="360">
        <v>21525</v>
      </c>
    </row>
    <row r="53" spans="2:13" ht="27.75" customHeight="1" thickBot="1">
      <c r="B53" s="1199" t="s">
        <v>46</v>
      </c>
      <c r="C53" s="1200"/>
      <c r="D53" s="110"/>
      <c r="E53" s="1201" t="s">
        <v>47</v>
      </c>
      <c r="F53" s="1201"/>
      <c r="G53" s="1201"/>
      <c r="H53" s="1202"/>
      <c r="I53" s="361">
        <v>-1208</v>
      </c>
      <c r="J53" s="362">
        <v>-789</v>
      </c>
      <c r="K53" s="362">
        <v>-379</v>
      </c>
      <c r="L53" s="362">
        <v>31</v>
      </c>
      <c r="M53" s="363">
        <v>113</v>
      </c>
    </row>
    <row r="54" spans="2:13" ht="27.75" customHeight="1">
      <c r="B54" s="111" t="s">
        <v>48</v>
      </c>
      <c r="C54" s="112"/>
      <c r="D54" s="112"/>
      <c r="E54" s="113"/>
      <c r="F54" s="113"/>
      <c r="G54" s="113"/>
      <c r="H54" s="113"/>
      <c r="I54" s="114"/>
      <c r="J54" s="114"/>
      <c r="K54" s="114"/>
      <c r="L54" s="114"/>
      <c r="M54" s="114"/>
    </row>
    <row r="55" spans="2:13"/>
  </sheetData>
  <sheetProtection algorithmName="SHA-512" hashValue="N14mFXTPIMmt/QNO37ac+B5XxhhEu/UlX4wQJsyRkodgEU2ZNQ/zEP0nuj6BhtLzuCs675yWqCbCp03sDCAsoA==" saltValue="PX+h3TyZ9OaFP0KewTyEq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563</v>
      </c>
      <c r="G54" s="119" t="s">
        <v>564</v>
      </c>
      <c r="H54" s="120" t="s">
        <v>565</v>
      </c>
    </row>
    <row r="55" spans="2:8" ht="52.5" customHeight="1">
      <c r="B55" s="121"/>
      <c r="C55" s="1211" t="s">
        <v>50</v>
      </c>
      <c r="D55" s="1211"/>
      <c r="E55" s="1212"/>
      <c r="F55" s="122">
        <v>4110</v>
      </c>
      <c r="G55" s="122">
        <v>4313</v>
      </c>
      <c r="H55" s="123">
        <v>4469</v>
      </c>
    </row>
    <row r="56" spans="2:8" ht="52.5" customHeight="1">
      <c r="B56" s="124"/>
      <c r="C56" s="1213" t="s">
        <v>51</v>
      </c>
      <c r="D56" s="1213"/>
      <c r="E56" s="1214"/>
      <c r="F56" s="125">
        <v>1185</v>
      </c>
      <c r="G56" s="125">
        <v>1336</v>
      </c>
      <c r="H56" s="126">
        <v>1436</v>
      </c>
    </row>
    <row r="57" spans="2:8" ht="53.25" customHeight="1">
      <c r="B57" s="124"/>
      <c r="C57" s="1215" t="s">
        <v>52</v>
      </c>
      <c r="D57" s="1215"/>
      <c r="E57" s="1216"/>
      <c r="F57" s="127">
        <v>4031</v>
      </c>
      <c r="G57" s="127">
        <v>4296</v>
      </c>
      <c r="H57" s="128">
        <v>4304</v>
      </c>
    </row>
    <row r="58" spans="2:8" ht="45.75" customHeight="1">
      <c r="B58" s="129"/>
      <c r="C58" s="1203" t="s">
        <v>588</v>
      </c>
      <c r="D58" s="1204"/>
      <c r="E58" s="1205"/>
      <c r="F58" s="130">
        <v>940</v>
      </c>
      <c r="G58" s="130">
        <v>1123</v>
      </c>
      <c r="H58" s="131">
        <v>1100</v>
      </c>
    </row>
    <row r="59" spans="2:8" ht="45.75" customHeight="1">
      <c r="B59" s="129"/>
      <c r="C59" s="1203" t="s">
        <v>589</v>
      </c>
      <c r="D59" s="1204"/>
      <c r="E59" s="1205"/>
      <c r="F59" s="130">
        <v>622</v>
      </c>
      <c r="G59" s="130">
        <v>626</v>
      </c>
      <c r="H59" s="131">
        <v>627</v>
      </c>
    </row>
    <row r="60" spans="2:8" ht="45.75" customHeight="1">
      <c r="B60" s="129"/>
      <c r="C60" s="1203" t="s">
        <v>590</v>
      </c>
      <c r="D60" s="1204"/>
      <c r="E60" s="1205"/>
      <c r="F60" s="130">
        <v>438</v>
      </c>
      <c r="G60" s="130">
        <v>489</v>
      </c>
      <c r="H60" s="131">
        <v>543</v>
      </c>
    </row>
    <row r="61" spans="2:8" ht="45.75" customHeight="1">
      <c r="B61" s="129"/>
      <c r="C61" s="1203" t="s">
        <v>591</v>
      </c>
      <c r="D61" s="1204"/>
      <c r="E61" s="1205"/>
      <c r="F61" s="130">
        <v>429</v>
      </c>
      <c r="G61" s="130">
        <v>429</v>
      </c>
      <c r="H61" s="131">
        <v>429</v>
      </c>
    </row>
    <row r="62" spans="2:8" ht="45.75" customHeight="1" thickBot="1">
      <c r="B62" s="132"/>
      <c r="C62" s="1206" t="s">
        <v>592</v>
      </c>
      <c r="D62" s="1207"/>
      <c r="E62" s="1208"/>
      <c r="F62" s="133">
        <v>416</v>
      </c>
      <c r="G62" s="133">
        <v>416</v>
      </c>
      <c r="H62" s="134">
        <v>416</v>
      </c>
    </row>
    <row r="63" spans="2:8" ht="52.5" customHeight="1" thickBot="1">
      <c r="B63" s="135"/>
      <c r="C63" s="1209" t="s">
        <v>53</v>
      </c>
      <c r="D63" s="1209"/>
      <c r="E63" s="1210"/>
      <c r="F63" s="136">
        <v>9326</v>
      </c>
      <c r="G63" s="136">
        <v>9944</v>
      </c>
      <c r="H63" s="137">
        <v>10209</v>
      </c>
    </row>
    <row r="64" spans="2:8"/>
  </sheetData>
  <sheetProtection algorithmName="SHA-512" hashValue="IO0AUHpE+RJdxaHQgYe+IrJ5YierNI9qI60bT5Q/JyycJgLpKlKYD5BK07e19YIyMslHdy30qYFBaKaTwkA2yw==" saltValue="wbUq0jslBiICVrzB5Ybl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558</v>
      </c>
      <c r="G2" s="151"/>
      <c r="H2" s="152"/>
    </row>
    <row r="3" spans="1:8">
      <c r="A3" s="148" t="s">
        <v>551</v>
      </c>
      <c r="B3" s="153"/>
      <c r="C3" s="154"/>
      <c r="D3" s="155">
        <v>99503</v>
      </c>
      <c r="E3" s="156"/>
      <c r="F3" s="157">
        <v>85173</v>
      </c>
      <c r="G3" s="158"/>
      <c r="H3" s="159"/>
    </row>
    <row r="4" spans="1:8">
      <c r="A4" s="160"/>
      <c r="B4" s="161"/>
      <c r="C4" s="162"/>
      <c r="D4" s="163">
        <v>65243</v>
      </c>
      <c r="E4" s="164"/>
      <c r="F4" s="165">
        <v>43913</v>
      </c>
      <c r="G4" s="166"/>
      <c r="H4" s="167"/>
    </row>
    <row r="5" spans="1:8">
      <c r="A5" s="148" t="s">
        <v>553</v>
      </c>
      <c r="B5" s="153"/>
      <c r="C5" s="154"/>
      <c r="D5" s="155">
        <v>70744</v>
      </c>
      <c r="E5" s="156"/>
      <c r="F5" s="157">
        <v>94081</v>
      </c>
      <c r="G5" s="158"/>
      <c r="H5" s="159"/>
    </row>
    <row r="6" spans="1:8">
      <c r="A6" s="160"/>
      <c r="B6" s="161"/>
      <c r="C6" s="162"/>
      <c r="D6" s="163">
        <v>37581</v>
      </c>
      <c r="E6" s="164"/>
      <c r="F6" s="165">
        <v>48949</v>
      </c>
      <c r="G6" s="166"/>
      <c r="H6" s="167"/>
    </row>
    <row r="7" spans="1:8">
      <c r="A7" s="148" t="s">
        <v>554</v>
      </c>
      <c r="B7" s="153"/>
      <c r="C7" s="154"/>
      <c r="D7" s="155">
        <v>103080</v>
      </c>
      <c r="E7" s="156"/>
      <c r="F7" s="157">
        <v>92632</v>
      </c>
      <c r="G7" s="158"/>
      <c r="H7" s="159"/>
    </row>
    <row r="8" spans="1:8">
      <c r="A8" s="160"/>
      <c r="B8" s="161"/>
      <c r="C8" s="162"/>
      <c r="D8" s="163">
        <v>78103</v>
      </c>
      <c r="E8" s="164"/>
      <c r="F8" s="165">
        <v>47978</v>
      </c>
      <c r="G8" s="166"/>
      <c r="H8" s="167"/>
    </row>
    <row r="9" spans="1:8">
      <c r="A9" s="148" t="s">
        <v>555</v>
      </c>
      <c r="B9" s="153"/>
      <c r="C9" s="154"/>
      <c r="D9" s="155">
        <v>130433</v>
      </c>
      <c r="E9" s="156"/>
      <c r="F9" s="157">
        <v>96469</v>
      </c>
      <c r="G9" s="158"/>
      <c r="H9" s="159"/>
    </row>
    <row r="10" spans="1:8">
      <c r="A10" s="160"/>
      <c r="B10" s="161"/>
      <c r="C10" s="162"/>
      <c r="D10" s="163">
        <v>84795</v>
      </c>
      <c r="E10" s="164"/>
      <c r="F10" s="165">
        <v>49775</v>
      </c>
      <c r="G10" s="166"/>
      <c r="H10" s="167"/>
    </row>
    <row r="11" spans="1:8">
      <c r="A11" s="148" t="s">
        <v>556</v>
      </c>
      <c r="B11" s="153"/>
      <c r="C11" s="154"/>
      <c r="D11" s="155">
        <v>150537</v>
      </c>
      <c r="E11" s="156"/>
      <c r="F11" s="157">
        <v>85743</v>
      </c>
      <c r="G11" s="158"/>
      <c r="H11" s="159"/>
    </row>
    <row r="12" spans="1:8">
      <c r="A12" s="160"/>
      <c r="B12" s="161"/>
      <c r="C12" s="168"/>
      <c r="D12" s="163">
        <v>86062</v>
      </c>
      <c r="E12" s="164"/>
      <c r="F12" s="165">
        <v>45231</v>
      </c>
      <c r="G12" s="166"/>
      <c r="H12" s="167"/>
    </row>
    <row r="13" spans="1:8">
      <c r="A13" s="148"/>
      <c r="B13" s="153"/>
      <c r="C13" s="169"/>
      <c r="D13" s="170">
        <v>110859</v>
      </c>
      <c r="E13" s="171"/>
      <c r="F13" s="172">
        <v>90820</v>
      </c>
      <c r="G13" s="173"/>
      <c r="H13" s="159"/>
    </row>
    <row r="14" spans="1:8">
      <c r="A14" s="160"/>
      <c r="B14" s="161"/>
      <c r="C14" s="162"/>
      <c r="D14" s="163">
        <v>70357</v>
      </c>
      <c r="E14" s="164"/>
      <c r="F14" s="165">
        <v>47169</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5.72</v>
      </c>
      <c r="C19" s="174">
        <f>ROUND(VALUE(SUBSTITUTE(実質収支比率等に係る経年分析!G$48,"▲","-")),2)</f>
        <v>4.9400000000000004</v>
      </c>
      <c r="D19" s="174">
        <f>ROUND(VALUE(SUBSTITUTE(実質収支比率等に係る経年分析!H$48,"▲","-")),2)</f>
        <v>5.7</v>
      </c>
      <c r="E19" s="174">
        <f>ROUND(VALUE(SUBSTITUTE(実質収支比率等に係る経年分析!I$48,"▲","-")),2)</f>
        <v>7.3</v>
      </c>
      <c r="F19" s="174">
        <f>ROUND(VALUE(SUBSTITUTE(実質収支比率等に係る経年分析!J$48,"▲","-")),2)</f>
        <v>6.27</v>
      </c>
    </row>
    <row r="20" spans="1:11">
      <c r="A20" s="174" t="s">
        <v>57</v>
      </c>
      <c r="B20" s="174">
        <f>ROUND(VALUE(SUBSTITUTE(実質収支比率等に係る経年分析!F$47,"▲","-")),2)</f>
        <v>47.84</v>
      </c>
      <c r="C20" s="174">
        <f>ROUND(VALUE(SUBSTITUTE(実質収支比率等に係る経年分析!G$47,"▲","-")),2)</f>
        <v>44.46</v>
      </c>
      <c r="D20" s="174">
        <f>ROUND(VALUE(SUBSTITUTE(実質収支比率等に係る経年分析!H$47,"▲","-")),2)</f>
        <v>39.17</v>
      </c>
      <c r="E20" s="174">
        <f>ROUND(VALUE(SUBSTITUTE(実質収支比率等に係る経年分析!I$47,"▲","-")),2)</f>
        <v>39.18</v>
      </c>
      <c r="F20" s="174">
        <f>ROUND(VALUE(SUBSTITUTE(実質収支比率等に係る経年分析!J$47,"▲","-")),2)</f>
        <v>41.2</v>
      </c>
    </row>
    <row r="21" spans="1:11">
      <c r="A21" s="174" t="s">
        <v>58</v>
      </c>
      <c r="B21" s="174">
        <f>IF(ISNUMBER(VALUE(SUBSTITUTE(実質収支比率等に係る経年分析!F$49,"▲","-"))),ROUND(VALUE(SUBSTITUTE(実質収支比率等に係る経年分析!F$49,"▲","-")),2),NA())</f>
        <v>-2.06</v>
      </c>
      <c r="C21" s="174">
        <f>IF(ISNUMBER(VALUE(SUBSTITUTE(実質収支比率等に係る経年分析!G$49,"▲","-"))),ROUND(VALUE(SUBSTITUTE(実質収支比率等に係る経年分析!G$49,"▲","-")),2),NA())</f>
        <v>-4.84</v>
      </c>
      <c r="D21" s="174">
        <f>IF(ISNUMBER(VALUE(SUBSTITUTE(実質収支比率等に係る経年分析!H$49,"▲","-"))),ROUND(VALUE(SUBSTITUTE(実質収支比率等に係る経年分析!H$49,"▲","-")),2),NA())</f>
        <v>-3.29</v>
      </c>
      <c r="E21" s="174">
        <f>IF(ISNUMBER(VALUE(SUBSTITUTE(実質収支比率等に係る経年分析!I$49,"▲","-"))),ROUND(VALUE(SUBSTITUTE(実質収支比率等に係る経年分析!I$49,"▲","-")),2),NA())</f>
        <v>3.71</v>
      </c>
      <c r="F21" s="174">
        <f>IF(ISNUMBER(VALUE(SUBSTITUTE(実質収支比率等に係る経年分析!J$49,"▲","-"))),ROUND(VALUE(SUBSTITUTE(実質収支比率等に係る経年分析!J$49,"▲","-")),2),NA())</f>
        <v>0.3</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0.25</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0.35</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用地特別会計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0.02</v>
      </c>
    </row>
    <row r="31" spans="1:11">
      <c r="A31" s="175" t="str">
        <f>IF(連結実質赤字比率に係る赤字・黒字の構成分析!C$39="",NA(),連結実質赤字比率に係る赤字・黒字の構成分析!C$39)</f>
        <v>介護保険事業特別会計（介護サービス事業勘定）</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7.0000000000000007E-2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0.11</v>
      </c>
    </row>
    <row r="32" spans="1:11">
      <c r="A32" s="175" t="str">
        <f>IF(連結実質赤字比率に係る赤字・黒字の構成分析!C$38="",NA(),連結実質赤字比率に係る赤字・黒字の構成分析!C$38)</f>
        <v>下水道事業会計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v>
      </c>
    </row>
    <row r="33" spans="1:16">
      <c r="A33" s="175" t="str">
        <f>IF(連結実質赤字比率に係る赤字・黒字の構成分析!C$37="",NA(),連結実質赤字比率に係る赤字・黒字の構成分析!C$37)</f>
        <v>介護保険事業特別会計（介護保険事業勘定）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2.23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2.12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1.92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2.62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1.88</v>
      </c>
    </row>
    <row r="34" spans="1:16">
      <c r="A34" s="175" t="str">
        <f>IF(連結実質赤字比率に係る赤字・黒字の構成分析!C$36="",NA(),連結実質赤字比率に係る赤字・黒字の構成分析!C$36)</f>
        <v>国民健康保険事業特別会計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1.32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1.76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2.58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3.57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2.0099999999999998</v>
      </c>
    </row>
    <row r="35" spans="1:16">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5.71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4.93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6.26</v>
      </c>
    </row>
    <row r="36" spans="1:16">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7.03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7.09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7.09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6.99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6.53</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1211</v>
      </c>
      <c r="E42" s="176"/>
      <c r="F42" s="176"/>
      <c r="G42" s="176">
        <f>'実質公債費比率（分子）の構造'!L$52</f>
        <v>1142</v>
      </c>
      <c r="H42" s="176"/>
      <c r="I42" s="176"/>
      <c r="J42" s="176">
        <f>'実質公債費比率（分子）の構造'!M$52</f>
        <v>1224</v>
      </c>
      <c r="K42" s="176"/>
      <c r="L42" s="176"/>
      <c r="M42" s="176">
        <f>'実質公債費比率（分子）の構造'!N$52</f>
        <v>1319</v>
      </c>
      <c r="N42" s="176"/>
      <c r="O42" s="176"/>
      <c r="P42" s="176">
        <f>'実質公債費比率（分子）の構造'!O$52</f>
        <v>1383</v>
      </c>
    </row>
    <row r="43" spans="1:16">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c r="A44" s="176" t="s">
        <v>67</v>
      </c>
      <c r="B44" s="176">
        <f>'実質公債費比率（分子）の構造'!K$50</f>
        <v>33</v>
      </c>
      <c r="C44" s="176"/>
      <c r="D44" s="176"/>
      <c r="E44" s="176">
        <f>'実質公債費比率（分子）の構造'!L$50</f>
        <v>30</v>
      </c>
      <c r="F44" s="176"/>
      <c r="G44" s="176"/>
      <c r="H44" s="176">
        <f>'実質公債費比率（分子）の構造'!M$50</f>
        <v>30</v>
      </c>
      <c r="I44" s="176"/>
      <c r="J44" s="176"/>
      <c r="K44" s="176">
        <f>'実質公債費比率（分子）の構造'!N$50</f>
        <v>29</v>
      </c>
      <c r="L44" s="176"/>
      <c r="M44" s="176"/>
      <c r="N44" s="176">
        <f>'実質公債費比率（分子）の構造'!O$50</f>
        <v>32</v>
      </c>
      <c r="O44" s="176"/>
      <c r="P44" s="176"/>
    </row>
    <row r="45" spans="1:16">
      <c r="A45" s="176" t="s">
        <v>68</v>
      </c>
      <c r="B45" s="176">
        <f>'実質公債費比率（分子）の構造'!K$49</f>
        <v>6</v>
      </c>
      <c r="C45" s="176"/>
      <c r="D45" s="176"/>
      <c r="E45" s="176">
        <f>'実質公債費比率（分子）の構造'!L$49</f>
        <v>6</v>
      </c>
      <c r="F45" s="176"/>
      <c r="G45" s="176"/>
      <c r="H45" s="176">
        <f>'実質公債費比率（分子）の構造'!M$49</f>
        <v>9</v>
      </c>
      <c r="I45" s="176"/>
      <c r="J45" s="176"/>
      <c r="K45" s="176">
        <f>'実質公債費比率（分子）の構造'!N$49</f>
        <v>10</v>
      </c>
      <c r="L45" s="176"/>
      <c r="M45" s="176"/>
      <c r="N45" s="176">
        <f>'実質公債費比率（分子）の構造'!O$49</f>
        <v>11</v>
      </c>
      <c r="O45" s="176"/>
      <c r="P45" s="176"/>
    </row>
    <row r="46" spans="1:16">
      <c r="A46" s="176" t="s">
        <v>69</v>
      </c>
      <c r="B46" s="176">
        <f>'実質公債費比率（分子）の構造'!K$48</f>
        <v>233</v>
      </c>
      <c r="C46" s="176"/>
      <c r="D46" s="176"/>
      <c r="E46" s="176">
        <f>'実質公債費比率（分子）の構造'!L$48</f>
        <v>216</v>
      </c>
      <c r="F46" s="176"/>
      <c r="G46" s="176"/>
      <c r="H46" s="176">
        <f>'実質公債費比率（分子）の構造'!M$48</f>
        <v>218</v>
      </c>
      <c r="I46" s="176"/>
      <c r="J46" s="176"/>
      <c r="K46" s="176">
        <f>'実質公債費比率（分子）の構造'!N$48</f>
        <v>230</v>
      </c>
      <c r="L46" s="176"/>
      <c r="M46" s="176"/>
      <c r="N46" s="176">
        <f>'実質公債費比率（分子）の構造'!O$48</f>
        <v>240</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1334</v>
      </c>
      <c r="C49" s="176"/>
      <c r="D49" s="176"/>
      <c r="E49" s="176">
        <f>'実質公債費比率（分子）の構造'!L$45</f>
        <v>1251</v>
      </c>
      <c r="F49" s="176"/>
      <c r="G49" s="176"/>
      <c r="H49" s="176">
        <f>'実質公債費比率（分子）の構造'!M$45</f>
        <v>1410</v>
      </c>
      <c r="I49" s="176"/>
      <c r="J49" s="176"/>
      <c r="K49" s="176">
        <f>'実質公債費比率（分子）の構造'!N$45</f>
        <v>1552</v>
      </c>
      <c r="L49" s="176"/>
      <c r="M49" s="176"/>
      <c r="N49" s="176">
        <f>'実質公債費比率（分子）の構造'!O$45</f>
        <v>1679</v>
      </c>
      <c r="O49" s="176"/>
      <c r="P49" s="176"/>
    </row>
    <row r="50" spans="1:16">
      <c r="A50" s="176" t="s">
        <v>73</v>
      </c>
      <c r="B50" s="176" t="e">
        <f>NA()</f>
        <v>#N/A</v>
      </c>
      <c r="C50" s="176">
        <f>IF(ISNUMBER('実質公債費比率（分子）の構造'!K$53),'実質公債費比率（分子）の構造'!K$53,NA())</f>
        <v>395</v>
      </c>
      <c r="D50" s="176" t="e">
        <f>NA()</f>
        <v>#N/A</v>
      </c>
      <c r="E50" s="176" t="e">
        <f>NA()</f>
        <v>#N/A</v>
      </c>
      <c r="F50" s="176">
        <f>IF(ISNUMBER('実質公債費比率（分子）の構造'!L$53),'実質公債費比率（分子）の構造'!L$53,NA())</f>
        <v>361</v>
      </c>
      <c r="G50" s="176" t="e">
        <f>NA()</f>
        <v>#N/A</v>
      </c>
      <c r="H50" s="176" t="e">
        <f>NA()</f>
        <v>#N/A</v>
      </c>
      <c r="I50" s="176">
        <f>IF(ISNUMBER('実質公債費比率（分子）の構造'!M$53),'実質公債費比率（分子）の構造'!M$53,NA())</f>
        <v>443</v>
      </c>
      <c r="J50" s="176" t="e">
        <f>NA()</f>
        <v>#N/A</v>
      </c>
      <c r="K50" s="176" t="e">
        <f>NA()</f>
        <v>#N/A</v>
      </c>
      <c r="L50" s="176">
        <f>IF(ISNUMBER('実質公債費比率（分子）の構造'!N$53),'実質公債費比率（分子）の構造'!N$53,NA())</f>
        <v>502</v>
      </c>
      <c r="M50" s="176" t="e">
        <f>NA()</f>
        <v>#N/A</v>
      </c>
      <c r="N50" s="176" t="e">
        <f>NA()</f>
        <v>#N/A</v>
      </c>
      <c r="O50" s="176">
        <f>IF(ISNUMBER('実質公債費比率（分子）の構造'!O$53),'実質公債費比率（分子）の構造'!O$53,NA())</f>
        <v>579</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15189</v>
      </c>
      <c r="E56" s="175"/>
      <c r="F56" s="175"/>
      <c r="G56" s="175">
        <f>'将来負担比率（分子）の構造'!J$52</f>
        <v>15589</v>
      </c>
      <c r="H56" s="175"/>
      <c r="I56" s="175"/>
      <c r="J56" s="175">
        <f>'将来負担比率（分子）の構造'!K$52</f>
        <v>17496</v>
      </c>
      <c r="K56" s="175"/>
      <c r="L56" s="175"/>
      <c r="M56" s="175">
        <f>'将来負担比率（分子）の構造'!L$52</f>
        <v>20411</v>
      </c>
      <c r="N56" s="175"/>
      <c r="O56" s="175"/>
      <c r="P56" s="175">
        <f>'将来負担比率（分子）の構造'!M$52</f>
        <v>21525</v>
      </c>
    </row>
    <row r="57" spans="1:16">
      <c r="A57" s="175" t="s">
        <v>44</v>
      </c>
      <c r="B57" s="175"/>
      <c r="C57" s="175"/>
      <c r="D57" s="175">
        <f>'将来負担比率（分子）の構造'!I$51</f>
        <v>1069</v>
      </c>
      <c r="E57" s="175"/>
      <c r="F57" s="175"/>
      <c r="G57" s="175">
        <f>'将来負担比率（分子）の構造'!J$51</f>
        <v>1245</v>
      </c>
      <c r="H57" s="175"/>
      <c r="I57" s="175"/>
      <c r="J57" s="175">
        <f>'将来負担比率（分子）の構造'!K$51</f>
        <v>1100</v>
      </c>
      <c r="K57" s="175"/>
      <c r="L57" s="175"/>
      <c r="M57" s="175">
        <f>'将来負担比率（分子）の構造'!L$51</f>
        <v>929</v>
      </c>
      <c r="N57" s="175"/>
      <c r="O57" s="175"/>
      <c r="P57" s="175">
        <f>'将来負担比率（分子）の構造'!M$51</f>
        <v>768</v>
      </c>
    </row>
    <row r="58" spans="1:16">
      <c r="A58" s="175" t="s">
        <v>43</v>
      </c>
      <c r="B58" s="175"/>
      <c r="C58" s="175"/>
      <c r="D58" s="175">
        <f>'将来負担比率（分子）の構造'!I$50</f>
        <v>10028</v>
      </c>
      <c r="E58" s="175"/>
      <c r="F58" s="175"/>
      <c r="G58" s="175">
        <f>'将来負担比率（分子）の構造'!J$50</f>
        <v>9921</v>
      </c>
      <c r="H58" s="175"/>
      <c r="I58" s="175"/>
      <c r="J58" s="175">
        <f>'将来負担比率（分子）の構造'!K$50</f>
        <v>10130</v>
      </c>
      <c r="K58" s="175"/>
      <c r="L58" s="175"/>
      <c r="M58" s="175">
        <f>'将来負担比率（分子）の構造'!L$50</f>
        <v>10808</v>
      </c>
      <c r="N58" s="175"/>
      <c r="O58" s="175"/>
      <c r="P58" s="175">
        <f>'将来負担比率（分子）の構造'!M$50</f>
        <v>11380</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3182</v>
      </c>
      <c r="C62" s="175"/>
      <c r="D62" s="175"/>
      <c r="E62" s="175">
        <f>'将来負担比率（分子）の構造'!J$45</f>
        <v>3263</v>
      </c>
      <c r="F62" s="175"/>
      <c r="G62" s="175"/>
      <c r="H62" s="175">
        <f>'将来負担比率（分子）の構造'!K$45</f>
        <v>3189</v>
      </c>
      <c r="I62" s="175"/>
      <c r="J62" s="175"/>
      <c r="K62" s="175">
        <f>'将来負担比率（分子）の構造'!L$45</f>
        <v>3141</v>
      </c>
      <c r="L62" s="175"/>
      <c r="M62" s="175"/>
      <c r="N62" s="175">
        <f>'将来負担比率（分子）の構造'!M$45</f>
        <v>3182</v>
      </c>
      <c r="O62" s="175"/>
      <c r="P62" s="175"/>
    </row>
    <row r="63" spans="1:16">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c r="A64" s="175" t="s">
        <v>35</v>
      </c>
      <c r="B64" s="175">
        <f>'将来負担比率（分子）の構造'!I$43</f>
        <v>3814</v>
      </c>
      <c r="C64" s="175"/>
      <c r="D64" s="175"/>
      <c r="E64" s="175">
        <f>'将来負担比率（分子）の構造'!J$43</f>
        <v>3811</v>
      </c>
      <c r="F64" s="175"/>
      <c r="G64" s="175"/>
      <c r="H64" s="175">
        <f>'将来負担比率（分子）の構造'!K$43</f>
        <v>3605</v>
      </c>
      <c r="I64" s="175"/>
      <c r="J64" s="175"/>
      <c r="K64" s="175">
        <f>'将来負担比率（分子）の構造'!L$43</f>
        <v>3310</v>
      </c>
      <c r="L64" s="175"/>
      <c r="M64" s="175"/>
      <c r="N64" s="175">
        <f>'将来負担比率（分子）の構造'!M$43</f>
        <v>3360</v>
      </c>
      <c r="O64" s="175"/>
      <c r="P64" s="175"/>
    </row>
    <row r="65" spans="1:16">
      <c r="A65" s="175" t="s">
        <v>34</v>
      </c>
      <c r="B65" s="175">
        <f>'将来負担比率（分子）の構造'!I$42</f>
        <v>201</v>
      </c>
      <c r="C65" s="175"/>
      <c r="D65" s="175"/>
      <c r="E65" s="175">
        <f>'将来負担比率（分子）の構造'!J$42</f>
        <v>189</v>
      </c>
      <c r="F65" s="175"/>
      <c r="G65" s="175"/>
      <c r="H65" s="175">
        <f>'将来負担比率（分子）の構造'!K$42</f>
        <v>169</v>
      </c>
      <c r="I65" s="175"/>
      <c r="J65" s="175"/>
      <c r="K65" s="175">
        <f>'将来負担比率（分子）の構造'!L$42</f>
        <v>185</v>
      </c>
      <c r="L65" s="175"/>
      <c r="M65" s="175"/>
      <c r="N65" s="175">
        <f>'将来負担比率（分子）の構造'!M$42</f>
        <v>155</v>
      </c>
      <c r="O65" s="175"/>
      <c r="P65" s="175"/>
    </row>
    <row r="66" spans="1:16">
      <c r="A66" s="175" t="s">
        <v>33</v>
      </c>
      <c r="B66" s="175">
        <f>'将来負担比率（分子）の構造'!I$41</f>
        <v>17882</v>
      </c>
      <c r="C66" s="175"/>
      <c r="D66" s="175"/>
      <c r="E66" s="175">
        <f>'将来負担比率（分子）の構造'!J$41</f>
        <v>18703</v>
      </c>
      <c r="F66" s="175"/>
      <c r="G66" s="175"/>
      <c r="H66" s="175">
        <f>'将来負担比率（分子）の構造'!K$41</f>
        <v>21383</v>
      </c>
      <c r="I66" s="175"/>
      <c r="J66" s="175"/>
      <c r="K66" s="175">
        <f>'将来負担比率（分子）の構造'!L$41</f>
        <v>25543</v>
      </c>
      <c r="L66" s="175"/>
      <c r="M66" s="175"/>
      <c r="N66" s="175">
        <f>'将来負担比率（分子）の構造'!M$41</f>
        <v>27089</v>
      </c>
      <c r="O66" s="175"/>
      <c r="P66" s="175"/>
    </row>
    <row r="67" spans="1:16">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31</v>
      </c>
      <c r="M67" s="175" t="e">
        <f>NA()</f>
        <v>#N/A</v>
      </c>
      <c r="N67" s="175" t="e">
        <f>NA()</f>
        <v>#N/A</v>
      </c>
      <c r="O67" s="175">
        <f>IF(ISNUMBER('将来負担比率（分子）の構造'!M$53), IF('将来負担比率（分子）の構造'!M$53 &lt; 0, 0, '将来負担比率（分子）の構造'!M$53), NA())</f>
        <v>113</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4110</v>
      </c>
      <c r="C72" s="179">
        <f>基金残高に係る経年分析!G55</f>
        <v>4313</v>
      </c>
      <c r="D72" s="179">
        <f>基金残高に係る経年分析!H55</f>
        <v>4469</v>
      </c>
    </row>
    <row r="73" spans="1:16">
      <c r="A73" s="178" t="s">
        <v>80</v>
      </c>
      <c r="B73" s="179">
        <f>基金残高に係る経年分析!F56</f>
        <v>1185</v>
      </c>
      <c r="C73" s="179">
        <f>基金残高に係る経年分析!G56</f>
        <v>1336</v>
      </c>
      <c r="D73" s="179">
        <f>基金残高に係る経年分析!H56</f>
        <v>1436</v>
      </c>
    </row>
    <row r="74" spans="1:16">
      <c r="A74" s="178" t="s">
        <v>81</v>
      </c>
      <c r="B74" s="179">
        <f>基金残高に係る経年分析!F57</f>
        <v>4031</v>
      </c>
      <c r="C74" s="179">
        <f>基金残高に係る経年分析!G57</f>
        <v>4296</v>
      </c>
      <c r="D74" s="179">
        <f>基金残高に係る経年分析!H57</f>
        <v>4304</v>
      </c>
    </row>
  </sheetData>
  <sheetProtection algorithmName="SHA-512" hashValue="V+l+Eejkn777Avobr/rxkfRfFVlwIVftlFwsOlE/B6J+o/4mPCAGJFVtZTaQE0i5LN0kyB2QrLizFilp0vzUPQ==" saltValue="pazOBerqhNBgUfZulU1nN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230</v>
      </c>
      <c r="C5" s="610"/>
      <c r="D5" s="610"/>
      <c r="E5" s="610"/>
      <c r="F5" s="610"/>
      <c r="G5" s="610"/>
      <c r="H5" s="610"/>
      <c r="I5" s="610"/>
      <c r="J5" s="610"/>
      <c r="K5" s="610"/>
      <c r="L5" s="610"/>
      <c r="M5" s="610"/>
      <c r="N5" s="610"/>
      <c r="O5" s="610"/>
      <c r="P5" s="610"/>
      <c r="Q5" s="611"/>
      <c r="R5" s="612">
        <v>3918497</v>
      </c>
      <c r="S5" s="613"/>
      <c r="T5" s="613"/>
      <c r="U5" s="613"/>
      <c r="V5" s="613"/>
      <c r="W5" s="613"/>
      <c r="X5" s="613"/>
      <c r="Y5" s="614"/>
      <c r="Z5" s="615">
        <v>15.9</v>
      </c>
      <c r="AA5" s="615"/>
      <c r="AB5" s="615"/>
      <c r="AC5" s="615"/>
      <c r="AD5" s="616">
        <v>3918497</v>
      </c>
      <c r="AE5" s="616"/>
      <c r="AF5" s="616"/>
      <c r="AG5" s="616"/>
      <c r="AH5" s="616"/>
      <c r="AI5" s="616"/>
      <c r="AJ5" s="616"/>
      <c r="AK5" s="616"/>
      <c r="AL5" s="617">
        <v>36.1</v>
      </c>
      <c r="AM5" s="618"/>
      <c r="AN5" s="618"/>
      <c r="AO5" s="619"/>
      <c r="AP5" s="609" t="s">
        <v>231</v>
      </c>
      <c r="AQ5" s="610"/>
      <c r="AR5" s="610"/>
      <c r="AS5" s="610"/>
      <c r="AT5" s="610"/>
      <c r="AU5" s="610"/>
      <c r="AV5" s="610"/>
      <c r="AW5" s="610"/>
      <c r="AX5" s="610"/>
      <c r="AY5" s="610"/>
      <c r="AZ5" s="610"/>
      <c r="BA5" s="610"/>
      <c r="BB5" s="610"/>
      <c r="BC5" s="610"/>
      <c r="BD5" s="610"/>
      <c r="BE5" s="610"/>
      <c r="BF5" s="611"/>
      <c r="BG5" s="623">
        <v>3918497</v>
      </c>
      <c r="BH5" s="624"/>
      <c r="BI5" s="624"/>
      <c r="BJ5" s="624"/>
      <c r="BK5" s="624"/>
      <c r="BL5" s="624"/>
      <c r="BM5" s="624"/>
      <c r="BN5" s="625"/>
      <c r="BO5" s="626">
        <v>100</v>
      </c>
      <c r="BP5" s="626"/>
      <c r="BQ5" s="626"/>
      <c r="BR5" s="626"/>
      <c r="BS5" s="627" t="s">
        <v>139</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c r="B6" s="620" t="s">
        <v>235</v>
      </c>
      <c r="C6" s="621"/>
      <c r="D6" s="621"/>
      <c r="E6" s="621"/>
      <c r="F6" s="621"/>
      <c r="G6" s="621"/>
      <c r="H6" s="621"/>
      <c r="I6" s="621"/>
      <c r="J6" s="621"/>
      <c r="K6" s="621"/>
      <c r="L6" s="621"/>
      <c r="M6" s="621"/>
      <c r="N6" s="621"/>
      <c r="O6" s="621"/>
      <c r="P6" s="621"/>
      <c r="Q6" s="622"/>
      <c r="R6" s="623">
        <v>216304</v>
      </c>
      <c r="S6" s="624"/>
      <c r="T6" s="624"/>
      <c r="U6" s="624"/>
      <c r="V6" s="624"/>
      <c r="W6" s="624"/>
      <c r="X6" s="624"/>
      <c r="Y6" s="625"/>
      <c r="Z6" s="626">
        <v>0.9</v>
      </c>
      <c r="AA6" s="626"/>
      <c r="AB6" s="626"/>
      <c r="AC6" s="626"/>
      <c r="AD6" s="627">
        <v>216304</v>
      </c>
      <c r="AE6" s="627"/>
      <c r="AF6" s="627"/>
      <c r="AG6" s="627"/>
      <c r="AH6" s="627"/>
      <c r="AI6" s="627"/>
      <c r="AJ6" s="627"/>
      <c r="AK6" s="627"/>
      <c r="AL6" s="628">
        <v>2</v>
      </c>
      <c r="AM6" s="629"/>
      <c r="AN6" s="629"/>
      <c r="AO6" s="630"/>
      <c r="AP6" s="620" t="s">
        <v>236</v>
      </c>
      <c r="AQ6" s="621"/>
      <c r="AR6" s="621"/>
      <c r="AS6" s="621"/>
      <c r="AT6" s="621"/>
      <c r="AU6" s="621"/>
      <c r="AV6" s="621"/>
      <c r="AW6" s="621"/>
      <c r="AX6" s="621"/>
      <c r="AY6" s="621"/>
      <c r="AZ6" s="621"/>
      <c r="BA6" s="621"/>
      <c r="BB6" s="621"/>
      <c r="BC6" s="621"/>
      <c r="BD6" s="621"/>
      <c r="BE6" s="621"/>
      <c r="BF6" s="622"/>
      <c r="BG6" s="623">
        <v>3918497</v>
      </c>
      <c r="BH6" s="624"/>
      <c r="BI6" s="624"/>
      <c r="BJ6" s="624"/>
      <c r="BK6" s="624"/>
      <c r="BL6" s="624"/>
      <c r="BM6" s="624"/>
      <c r="BN6" s="625"/>
      <c r="BO6" s="626">
        <v>100</v>
      </c>
      <c r="BP6" s="626"/>
      <c r="BQ6" s="626"/>
      <c r="BR6" s="626"/>
      <c r="BS6" s="627" t="s">
        <v>237</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161120</v>
      </c>
      <c r="CS6" s="624"/>
      <c r="CT6" s="624"/>
      <c r="CU6" s="624"/>
      <c r="CV6" s="624"/>
      <c r="CW6" s="624"/>
      <c r="CX6" s="624"/>
      <c r="CY6" s="625"/>
      <c r="CZ6" s="617">
        <v>0.7</v>
      </c>
      <c r="DA6" s="618"/>
      <c r="DB6" s="618"/>
      <c r="DC6" s="634"/>
      <c r="DD6" s="632" t="s">
        <v>139</v>
      </c>
      <c r="DE6" s="624"/>
      <c r="DF6" s="624"/>
      <c r="DG6" s="624"/>
      <c r="DH6" s="624"/>
      <c r="DI6" s="624"/>
      <c r="DJ6" s="624"/>
      <c r="DK6" s="624"/>
      <c r="DL6" s="624"/>
      <c r="DM6" s="624"/>
      <c r="DN6" s="624"/>
      <c r="DO6" s="624"/>
      <c r="DP6" s="625"/>
      <c r="DQ6" s="632">
        <v>161120</v>
      </c>
      <c r="DR6" s="624"/>
      <c r="DS6" s="624"/>
      <c r="DT6" s="624"/>
      <c r="DU6" s="624"/>
      <c r="DV6" s="624"/>
      <c r="DW6" s="624"/>
      <c r="DX6" s="624"/>
      <c r="DY6" s="624"/>
      <c r="DZ6" s="624"/>
      <c r="EA6" s="624"/>
      <c r="EB6" s="624"/>
      <c r="EC6" s="633"/>
    </row>
    <row r="7" spans="2:143" ht="11.25" customHeight="1">
      <c r="B7" s="620" t="s">
        <v>239</v>
      </c>
      <c r="C7" s="621"/>
      <c r="D7" s="621"/>
      <c r="E7" s="621"/>
      <c r="F7" s="621"/>
      <c r="G7" s="621"/>
      <c r="H7" s="621"/>
      <c r="I7" s="621"/>
      <c r="J7" s="621"/>
      <c r="K7" s="621"/>
      <c r="L7" s="621"/>
      <c r="M7" s="621"/>
      <c r="N7" s="621"/>
      <c r="O7" s="621"/>
      <c r="P7" s="621"/>
      <c r="Q7" s="622"/>
      <c r="R7" s="623">
        <v>961</v>
      </c>
      <c r="S7" s="624"/>
      <c r="T7" s="624"/>
      <c r="U7" s="624"/>
      <c r="V7" s="624"/>
      <c r="W7" s="624"/>
      <c r="X7" s="624"/>
      <c r="Y7" s="625"/>
      <c r="Z7" s="626">
        <v>0</v>
      </c>
      <c r="AA7" s="626"/>
      <c r="AB7" s="626"/>
      <c r="AC7" s="626"/>
      <c r="AD7" s="627">
        <v>961</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1520034</v>
      </c>
      <c r="BH7" s="624"/>
      <c r="BI7" s="624"/>
      <c r="BJ7" s="624"/>
      <c r="BK7" s="624"/>
      <c r="BL7" s="624"/>
      <c r="BM7" s="624"/>
      <c r="BN7" s="625"/>
      <c r="BO7" s="626">
        <v>38.799999999999997</v>
      </c>
      <c r="BP7" s="626"/>
      <c r="BQ7" s="626"/>
      <c r="BR7" s="626"/>
      <c r="BS7" s="627" t="s">
        <v>237</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2643346</v>
      </c>
      <c r="CS7" s="624"/>
      <c r="CT7" s="624"/>
      <c r="CU7" s="624"/>
      <c r="CV7" s="624"/>
      <c r="CW7" s="624"/>
      <c r="CX7" s="624"/>
      <c r="CY7" s="625"/>
      <c r="CZ7" s="626">
        <v>11.1</v>
      </c>
      <c r="DA7" s="626"/>
      <c r="DB7" s="626"/>
      <c r="DC7" s="626"/>
      <c r="DD7" s="632">
        <v>78463</v>
      </c>
      <c r="DE7" s="624"/>
      <c r="DF7" s="624"/>
      <c r="DG7" s="624"/>
      <c r="DH7" s="624"/>
      <c r="DI7" s="624"/>
      <c r="DJ7" s="624"/>
      <c r="DK7" s="624"/>
      <c r="DL7" s="624"/>
      <c r="DM7" s="624"/>
      <c r="DN7" s="624"/>
      <c r="DO7" s="624"/>
      <c r="DP7" s="625"/>
      <c r="DQ7" s="632">
        <v>2224131</v>
      </c>
      <c r="DR7" s="624"/>
      <c r="DS7" s="624"/>
      <c r="DT7" s="624"/>
      <c r="DU7" s="624"/>
      <c r="DV7" s="624"/>
      <c r="DW7" s="624"/>
      <c r="DX7" s="624"/>
      <c r="DY7" s="624"/>
      <c r="DZ7" s="624"/>
      <c r="EA7" s="624"/>
      <c r="EB7" s="624"/>
      <c r="EC7" s="633"/>
    </row>
    <row r="8" spans="2:143" ht="11.25" customHeight="1">
      <c r="B8" s="620" t="s">
        <v>242</v>
      </c>
      <c r="C8" s="621"/>
      <c r="D8" s="621"/>
      <c r="E8" s="621"/>
      <c r="F8" s="621"/>
      <c r="G8" s="621"/>
      <c r="H8" s="621"/>
      <c r="I8" s="621"/>
      <c r="J8" s="621"/>
      <c r="K8" s="621"/>
      <c r="L8" s="621"/>
      <c r="M8" s="621"/>
      <c r="N8" s="621"/>
      <c r="O8" s="621"/>
      <c r="P8" s="621"/>
      <c r="Q8" s="622"/>
      <c r="R8" s="623">
        <v>15507</v>
      </c>
      <c r="S8" s="624"/>
      <c r="T8" s="624"/>
      <c r="U8" s="624"/>
      <c r="V8" s="624"/>
      <c r="W8" s="624"/>
      <c r="X8" s="624"/>
      <c r="Y8" s="625"/>
      <c r="Z8" s="626">
        <v>0.1</v>
      </c>
      <c r="AA8" s="626"/>
      <c r="AB8" s="626"/>
      <c r="AC8" s="626"/>
      <c r="AD8" s="627">
        <v>15507</v>
      </c>
      <c r="AE8" s="627"/>
      <c r="AF8" s="627"/>
      <c r="AG8" s="627"/>
      <c r="AH8" s="627"/>
      <c r="AI8" s="627"/>
      <c r="AJ8" s="627"/>
      <c r="AK8" s="627"/>
      <c r="AL8" s="628">
        <v>0.1</v>
      </c>
      <c r="AM8" s="629"/>
      <c r="AN8" s="629"/>
      <c r="AO8" s="630"/>
      <c r="AP8" s="620" t="s">
        <v>243</v>
      </c>
      <c r="AQ8" s="621"/>
      <c r="AR8" s="621"/>
      <c r="AS8" s="621"/>
      <c r="AT8" s="621"/>
      <c r="AU8" s="621"/>
      <c r="AV8" s="621"/>
      <c r="AW8" s="621"/>
      <c r="AX8" s="621"/>
      <c r="AY8" s="621"/>
      <c r="AZ8" s="621"/>
      <c r="BA8" s="621"/>
      <c r="BB8" s="621"/>
      <c r="BC8" s="621"/>
      <c r="BD8" s="621"/>
      <c r="BE8" s="621"/>
      <c r="BF8" s="622"/>
      <c r="BG8" s="623">
        <v>59045</v>
      </c>
      <c r="BH8" s="624"/>
      <c r="BI8" s="624"/>
      <c r="BJ8" s="624"/>
      <c r="BK8" s="624"/>
      <c r="BL8" s="624"/>
      <c r="BM8" s="624"/>
      <c r="BN8" s="625"/>
      <c r="BO8" s="626">
        <v>1.5</v>
      </c>
      <c r="BP8" s="626"/>
      <c r="BQ8" s="626"/>
      <c r="BR8" s="626"/>
      <c r="BS8" s="627" t="s">
        <v>139</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8077650</v>
      </c>
      <c r="CS8" s="624"/>
      <c r="CT8" s="624"/>
      <c r="CU8" s="624"/>
      <c r="CV8" s="624"/>
      <c r="CW8" s="624"/>
      <c r="CX8" s="624"/>
      <c r="CY8" s="625"/>
      <c r="CZ8" s="626">
        <v>33.9</v>
      </c>
      <c r="DA8" s="626"/>
      <c r="DB8" s="626"/>
      <c r="DC8" s="626"/>
      <c r="DD8" s="632">
        <v>402423</v>
      </c>
      <c r="DE8" s="624"/>
      <c r="DF8" s="624"/>
      <c r="DG8" s="624"/>
      <c r="DH8" s="624"/>
      <c r="DI8" s="624"/>
      <c r="DJ8" s="624"/>
      <c r="DK8" s="624"/>
      <c r="DL8" s="624"/>
      <c r="DM8" s="624"/>
      <c r="DN8" s="624"/>
      <c r="DO8" s="624"/>
      <c r="DP8" s="625"/>
      <c r="DQ8" s="632">
        <v>3523944</v>
      </c>
      <c r="DR8" s="624"/>
      <c r="DS8" s="624"/>
      <c r="DT8" s="624"/>
      <c r="DU8" s="624"/>
      <c r="DV8" s="624"/>
      <c r="DW8" s="624"/>
      <c r="DX8" s="624"/>
      <c r="DY8" s="624"/>
      <c r="DZ8" s="624"/>
      <c r="EA8" s="624"/>
      <c r="EB8" s="624"/>
      <c r="EC8" s="633"/>
    </row>
    <row r="9" spans="2:143" ht="11.25" customHeight="1">
      <c r="B9" s="620" t="s">
        <v>245</v>
      </c>
      <c r="C9" s="621"/>
      <c r="D9" s="621"/>
      <c r="E9" s="621"/>
      <c r="F9" s="621"/>
      <c r="G9" s="621"/>
      <c r="H9" s="621"/>
      <c r="I9" s="621"/>
      <c r="J9" s="621"/>
      <c r="K9" s="621"/>
      <c r="L9" s="621"/>
      <c r="M9" s="621"/>
      <c r="N9" s="621"/>
      <c r="O9" s="621"/>
      <c r="P9" s="621"/>
      <c r="Q9" s="622"/>
      <c r="R9" s="623">
        <v>12884</v>
      </c>
      <c r="S9" s="624"/>
      <c r="T9" s="624"/>
      <c r="U9" s="624"/>
      <c r="V9" s="624"/>
      <c r="W9" s="624"/>
      <c r="X9" s="624"/>
      <c r="Y9" s="625"/>
      <c r="Z9" s="626">
        <v>0.1</v>
      </c>
      <c r="AA9" s="626"/>
      <c r="AB9" s="626"/>
      <c r="AC9" s="626"/>
      <c r="AD9" s="627">
        <v>12884</v>
      </c>
      <c r="AE9" s="627"/>
      <c r="AF9" s="627"/>
      <c r="AG9" s="627"/>
      <c r="AH9" s="627"/>
      <c r="AI9" s="627"/>
      <c r="AJ9" s="627"/>
      <c r="AK9" s="627"/>
      <c r="AL9" s="628">
        <v>0.1</v>
      </c>
      <c r="AM9" s="629"/>
      <c r="AN9" s="629"/>
      <c r="AO9" s="630"/>
      <c r="AP9" s="620" t="s">
        <v>246</v>
      </c>
      <c r="AQ9" s="621"/>
      <c r="AR9" s="621"/>
      <c r="AS9" s="621"/>
      <c r="AT9" s="621"/>
      <c r="AU9" s="621"/>
      <c r="AV9" s="621"/>
      <c r="AW9" s="621"/>
      <c r="AX9" s="621"/>
      <c r="AY9" s="621"/>
      <c r="AZ9" s="621"/>
      <c r="BA9" s="621"/>
      <c r="BB9" s="621"/>
      <c r="BC9" s="621"/>
      <c r="BD9" s="621"/>
      <c r="BE9" s="621"/>
      <c r="BF9" s="622"/>
      <c r="BG9" s="623">
        <v>1304844</v>
      </c>
      <c r="BH9" s="624"/>
      <c r="BI9" s="624"/>
      <c r="BJ9" s="624"/>
      <c r="BK9" s="624"/>
      <c r="BL9" s="624"/>
      <c r="BM9" s="624"/>
      <c r="BN9" s="625"/>
      <c r="BO9" s="626">
        <v>33.299999999999997</v>
      </c>
      <c r="BP9" s="626"/>
      <c r="BQ9" s="626"/>
      <c r="BR9" s="626"/>
      <c r="BS9" s="627" t="s">
        <v>237</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1690563</v>
      </c>
      <c r="CS9" s="624"/>
      <c r="CT9" s="624"/>
      <c r="CU9" s="624"/>
      <c r="CV9" s="624"/>
      <c r="CW9" s="624"/>
      <c r="CX9" s="624"/>
      <c r="CY9" s="625"/>
      <c r="CZ9" s="626">
        <v>7.1</v>
      </c>
      <c r="DA9" s="626"/>
      <c r="DB9" s="626"/>
      <c r="DC9" s="626"/>
      <c r="DD9" s="632">
        <v>56456</v>
      </c>
      <c r="DE9" s="624"/>
      <c r="DF9" s="624"/>
      <c r="DG9" s="624"/>
      <c r="DH9" s="624"/>
      <c r="DI9" s="624"/>
      <c r="DJ9" s="624"/>
      <c r="DK9" s="624"/>
      <c r="DL9" s="624"/>
      <c r="DM9" s="624"/>
      <c r="DN9" s="624"/>
      <c r="DO9" s="624"/>
      <c r="DP9" s="625"/>
      <c r="DQ9" s="632">
        <v>1275861</v>
      </c>
      <c r="DR9" s="624"/>
      <c r="DS9" s="624"/>
      <c r="DT9" s="624"/>
      <c r="DU9" s="624"/>
      <c r="DV9" s="624"/>
      <c r="DW9" s="624"/>
      <c r="DX9" s="624"/>
      <c r="DY9" s="624"/>
      <c r="DZ9" s="624"/>
      <c r="EA9" s="624"/>
      <c r="EB9" s="624"/>
      <c r="EC9" s="633"/>
    </row>
    <row r="10" spans="2:143" ht="11.25" customHeight="1">
      <c r="B10" s="620" t="s">
        <v>248</v>
      </c>
      <c r="C10" s="621"/>
      <c r="D10" s="621"/>
      <c r="E10" s="621"/>
      <c r="F10" s="621"/>
      <c r="G10" s="621"/>
      <c r="H10" s="621"/>
      <c r="I10" s="621"/>
      <c r="J10" s="621"/>
      <c r="K10" s="621"/>
      <c r="L10" s="621"/>
      <c r="M10" s="621"/>
      <c r="N10" s="621"/>
      <c r="O10" s="621"/>
      <c r="P10" s="621"/>
      <c r="Q10" s="622"/>
      <c r="R10" s="623" t="s">
        <v>139</v>
      </c>
      <c r="S10" s="624"/>
      <c r="T10" s="624"/>
      <c r="U10" s="624"/>
      <c r="V10" s="624"/>
      <c r="W10" s="624"/>
      <c r="X10" s="624"/>
      <c r="Y10" s="625"/>
      <c r="Z10" s="626" t="s">
        <v>237</v>
      </c>
      <c r="AA10" s="626"/>
      <c r="AB10" s="626"/>
      <c r="AC10" s="626"/>
      <c r="AD10" s="627" t="s">
        <v>139</v>
      </c>
      <c r="AE10" s="627"/>
      <c r="AF10" s="627"/>
      <c r="AG10" s="627"/>
      <c r="AH10" s="627"/>
      <c r="AI10" s="627"/>
      <c r="AJ10" s="627"/>
      <c r="AK10" s="627"/>
      <c r="AL10" s="628" t="s">
        <v>237</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65065</v>
      </c>
      <c r="BH10" s="624"/>
      <c r="BI10" s="624"/>
      <c r="BJ10" s="624"/>
      <c r="BK10" s="624"/>
      <c r="BL10" s="624"/>
      <c r="BM10" s="624"/>
      <c r="BN10" s="625"/>
      <c r="BO10" s="626">
        <v>1.7</v>
      </c>
      <c r="BP10" s="626"/>
      <c r="BQ10" s="626"/>
      <c r="BR10" s="626"/>
      <c r="BS10" s="627" t="s">
        <v>139</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72641</v>
      </c>
      <c r="CS10" s="624"/>
      <c r="CT10" s="624"/>
      <c r="CU10" s="624"/>
      <c r="CV10" s="624"/>
      <c r="CW10" s="624"/>
      <c r="CX10" s="624"/>
      <c r="CY10" s="625"/>
      <c r="CZ10" s="626">
        <v>0.3</v>
      </c>
      <c r="DA10" s="626"/>
      <c r="DB10" s="626"/>
      <c r="DC10" s="626"/>
      <c r="DD10" s="632" t="s">
        <v>139</v>
      </c>
      <c r="DE10" s="624"/>
      <c r="DF10" s="624"/>
      <c r="DG10" s="624"/>
      <c r="DH10" s="624"/>
      <c r="DI10" s="624"/>
      <c r="DJ10" s="624"/>
      <c r="DK10" s="624"/>
      <c r="DL10" s="624"/>
      <c r="DM10" s="624"/>
      <c r="DN10" s="624"/>
      <c r="DO10" s="624"/>
      <c r="DP10" s="625"/>
      <c r="DQ10" s="632">
        <v>68182</v>
      </c>
      <c r="DR10" s="624"/>
      <c r="DS10" s="624"/>
      <c r="DT10" s="624"/>
      <c r="DU10" s="624"/>
      <c r="DV10" s="624"/>
      <c r="DW10" s="624"/>
      <c r="DX10" s="624"/>
      <c r="DY10" s="624"/>
      <c r="DZ10" s="624"/>
      <c r="EA10" s="624"/>
      <c r="EB10" s="624"/>
      <c r="EC10" s="633"/>
    </row>
    <row r="11" spans="2:143" ht="11.25" customHeight="1">
      <c r="B11" s="620" t="s">
        <v>251</v>
      </c>
      <c r="C11" s="621"/>
      <c r="D11" s="621"/>
      <c r="E11" s="621"/>
      <c r="F11" s="621"/>
      <c r="G11" s="621"/>
      <c r="H11" s="621"/>
      <c r="I11" s="621"/>
      <c r="J11" s="621"/>
      <c r="K11" s="621"/>
      <c r="L11" s="621"/>
      <c r="M11" s="621"/>
      <c r="N11" s="621"/>
      <c r="O11" s="621"/>
      <c r="P11" s="621"/>
      <c r="Q11" s="622"/>
      <c r="R11" s="623">
        <v>824130</v>
      </c>
      <c r="S11" s="624"/>
      <c r="T11" s="624"/>
      <c r="U11" s="624"/>
      <c r="V11" s="624"/>
      <c r="W11" s="624"/>
      <c r="X11" s="624"/>
      <c r="Y11" s="625"/>
      <c r="Z11" s="628">
        <v>3.3</v>
      </c>
      <c r="AA11" s="629"/>
      <c r="AB11" s="629"/>
      <c r="AC11" s="635"/>
      <c r="AD11" s="632">
        <v>824130</v>
      </c>
      <c r="AE11" s="624"/>
      <c r="AF11" s="624"/>
      <c r="AG11" s="624"/>
      <c r="AH11" s="624"/>
      <c r="AI11" s="624"/>
      <c r="AJ11" s="624"/>
      <c r="AK11" s="625"/>
      <c r="AL11" s="628">
        <v>7.6</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91080</v>
      </c>
      <c r="BH11" s="624"/>
      <c r="BI11" s="624"/>
      <c r="BJ11" s="624"/>
      <c r="BK11" s="624"/>
      <c r="BL11" s="624"/>
      <c r="BM11" s="624"/>
      <c r="BN11" s="625"/>
      <c r="BO11" s="626">
        <v>2.2999999999999998</v>
      </c>
      <c r="BP11" s="626"/>
      <c r="BQ11" s="626"/>
      <c r="BR11" s="626"/>
      <c r="BS11" s="627" t="s">
        <v>237</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1885917</v>
      </c>
      <c r="CS11" s="624"/>
      <c r="CT11" s="624"/>
      <c r="CU11" s="624"/>
      <c r="CV11" s="624"/>
      <c r="CW11" s="624"/>
      <c r="CX11" s="624"/>
      <c r="CY11" s="625"/>
      <c r="CZ11" s="626">
        <v>7.9</v>
      </c>
      <c r="DA11" s="626"/>
      <c r="DB11" s="626"/>
      <c r="DC11" s="626"/>
      <c r="DD11" s="632">
        <v>1084276</v>
      </c>
      <c r="DE11" s="624"/>
      <c r="DF11" s="624"/>
      <c r="DG11" s="624"/>
      <c r="DH11" s="624"/>
      <c r="DI11" s="624"/>
      <c r="DJ11" s="624"/>
      <c r="DK11" s="624"/>
      <c r="DL11" s="624"/>
      <c r="DM11" s="624"/>
      <c r="DN11" s="624"/>
      <c r="DO11" s="624"/>
      <c r="DP11" s="625"/>
      <c r="DQ11" s="632">
        <v>700416</v>
      </c>
      <c r="DR11" s="624"/>
      <c r="DS11" s="624"/>
      <c r="DT11" s="624"/>
      <c r="DU11" s="624"/>
      <c r="DV11" s="624"/>
      <c r="DW11" s="624"/>
      <c r="DX11" s="624"/>
      <c r="DY11" s="624"/>
      <c r="DZ11" s="624"/>
      <c r="EA11" s="624"/>
      <c r="EB11" s="624"/>
      <c r="EC11" s="633"/>
    </row>
    <row r="12" spans="2:143" ht="11.25" customHeight="1">
      <c r="B12" s="620" t="s">
        <v>254</v>
      </c>
      <c r="C12" s="621"/>
      <c r="D12" s="621"/>
      <c r="E12" s="621"/>
      <c r="F12" s="621"/>
      <c r="G12" s="621"/>
      <c r="H12" s="621"/>
      <c r="I12" s="621"/>
      <c r="J12" s="621"/>
      <c r="K12" s="621"/>
      <c r="L12" s="621"/>
      <c r="M12" s="621"/>
      <c r="N12" s="621"/>
      <c r="O12" s="621"/>
      <c r="P12" s="621"/>
      <c r="Q12" s="622"/>
      <c r="R12" s="623">
        <v>11696</v>
      </c>
      <c r="S12" s="624"/>
      <c r="T12" s="624"/>
      <c r="U12" s="624"/>
      <c r="V12" s="624"/>
      <c r="W12" s="624"/>
      <c r="X12" s="624"/>
      <c r="Y12" s="625"/>
      <c r="Z12" s="626">
        <v>0</v>
      </c>
      <c r="AA12" s="626"/>
      <c r="AB12" s="626"/>
      <c r="AC12" s="626"/>
      <c r="AD12" s="627">
        <v>11696</v>
      </c>
      <c r="AE12" s="627"/>
      <c r="AF12" s="627"/>
      <c r="AG12" s="627"/>
      <c r="AH12" s="627"/>
      <c r="AI12" s="627"/>
      <c r="AJ12" s="627"/>
      <c r="AK12" s="627"/>
      <c r="AL12" s="628">
        <v>0.1</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2002049</v>
      </c>
      <c r="BH12" s="624"/>
      <c r="BI12" s="624"/>
      <c r="BJ12" s="624"/>
      <c r="BK12" s="624"/>
      <c r="BL12" s="624"/>
      <c r="BM12" s="624"/>
      <c r="BN12" s="625"/>
      <c r="BO12" s="626">
        <v>51.1</v>
      </c>
      <c r="BP12" s="626"/>
      <c r="BQ12" s="626"/>
      <c r="BR12" s="626"/>
      <c r="BS12" s="627" t="s">
        <v>237</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496820</v>
      </c>
      <c r="CS12" s="624"/>
      <c r="CT12" s="624"/>
      <c r="CU12" s="624"/>
      <c r="CV12" s="624"/>
      <c r="CW12" s="624"/>
      <c r="CX12" s="624"/>
      <c r="CY12" s="625"/>
      <c r="CZ12" s="626">
        <v>2.1</v>
      </c>
      <c r="DA12" s="626"/>
      <c r="DB12" s="626"/>
      <c r="DC12" s="626"/>
      <c r="DD12" s="632" t="s">
        <v>237</v>
      </c>
      <c r="DE12" s="624"/>
      <c r="DF12" s="624"/>
      <c r="DG12" s="624"/>
      <c r="DH12" s="624"/>
      <c r="DI12" s="624"/>
      <c r="DJ12" s="624"/>
      <c r="DK12" s="624"/>
      <c r="DL12" s="624"/>
      <c r="DM12" s="624"/>
      <c r="DN12" s="624"/>
      <c r="DO12" s="624"/>
      <c r="DP12" s="625"/>
      <c r="DQ12" s="632">
        <v>295997</v>
      </c>
      <c r="DR12" s="624"/>
      <c r="DS12" s="624"/>
      <c r="DT12" s="624"/>
      <c r="DU12" s="624"/>
      <c r="DV12" s="624"/>
      <c r="DW12" s="624"/>
      <c r="DX12" s="624"/>
      <c r="DY12" s="624"/>
      <c r="DZ12" s="624"/>
      <c r="EA12" s="624"/>
      <c r="EB12" s="624"/>
      <c r="EC12" s="633"/>
    </row>
    <row r="13" spans="2:143" ht="11.25" customHeight="1">
      <c r="B13" s="620" t="s">
        <v>257</v>
      </c>
      <c r="C13" s="621"/>
      <c r="D13" s="621"/>
      <c r="E13" s="621"/>
      <c r="F13" s="621"/>
      <c r="G13" s="621"/>
      <c r="H13" s="621"/>
      <c r="I13" s="621"/>
      <c r="J13" s="621"/>
      <c r="K13" s="621"/>
      <c r="L13" s="621"/>
      <c r="M13" s="621"/>
      <c r="N13" s="621"/>
      <c r="O13" s="621"/>
      <c r="P13" s="621"/>
      <c r="Q13" s="622"/>
      <c r="R13" s="623" t="s">
        <v>237</v>
      </c>
      <c r="S13" s="624"/>
      <c r="T13" s="624"/>
      <c r="U13" s="624"/>
      <c r="V13" s="624"/>
      <c r="W13" s="624"/>
      <c r="X13" s="624"/>
      <c r="Y13" s="625"/>
      <c r="Z13" s="626" t="s">
        <v>139</v>
      </c>
      <c r="AA13" s="626"/>
      <c r="AB13" s="626"/>
      <c r="AC13" s="626"/>
      <c r="AD13" s="627" t="s">
        <v>237</v>
      </c>
      <c r="AE13" s="627"/>
      <c r="AF13" s="627"/>
      <c r="AG13" s="627"/>
      <c r="AH13" s="627"/>
      <c r="AI13" s="627"/>
      <c r="AJ13" s="627"/>
      <c r="AK13" s="627"/>
      <c r="AL13" s="628" t="s">
        <v>237</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1996634</v>
      </c>
      <c r="BH13" s="624"/>
      <c r="BI13" s="624"/>
      <c r="BJ13" s="624"/>
      <c r="BK13" s="624"/>
      <c r="BL13" s="624"/>
      <c r="BM13" s="624"/>
      <c r="BN13" s="625"/>
      <c r="BO13" s="626">
        <v>51</v>
      </c>
      <c r="BP13" s="626"/>
      <c r="BQ13" s="626"/>
      <c r="BR13" s="626"/>
      <c r="BS13" s="627" t="s">
        <v>237</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1548331</v>
      </c>
      <c r="CS13" s="624"/>
      <c r="CT13" s="624"/>
      <c r="CU13" s="624"/>
      <c r="CV13" s="624"/>
      <c r="CW13" s="624"/>
      <c r="CX13" s="624"/>
      <c r="CY13" s="625"/>
      <c r="CZ13" s="626">
        <v>6.5</v>
      </c>
      <c r="DA13" s="626"/>
      <c r="DB13" s="626"/>
      <c r="DC13" s="626"/>
      <c r="DD13" s="632">
        <v>1139370</v>
      </c>
      <c r="DE13" s="624"/>
      <c r="DF13" s="624"/>
      <c r="DG13" s="624"/>
      <c r="DH13" s="624"/>
      <c r="DI13" s="624"/>
      <c r="DJ13" s="624"/>
      <c r="DK13" s="624"/>
      <c r="DL13" s="624"/>
      <c r="DM13" s="624"/>
      <c r="DN13" s="624"/>
      <c r="DO13" s="624"/>
      <c r="DP13" s="625"/>
      <c r="DQ13" s="632">
        <v>553704</v>
      </c>
      <c r="DR13" s="624"/>
      <c r="DS13" s="624"/>
      <c r="DT13" s="624"/>
      <c r="DU13" s="624"/>
      <c r="DV13" s="624"/>
      <c r="DW13" s="624"/>
      <c r="DX13" s="624"/>
      <c r="DY13" s="624"/>
      <c r="DZ13" s="624"/>
      <c r="EA13" s="624"/>
      <c r="EB13" s="624"/>
      <c r="EC13" s="633"/>
    </row>
    <row r="14" spans="2:143" ht="11.25" customHeight="1">
      <c r="B14" s="620" t="s">
        <v>260</v>
      </c>
      <c r="C14" s="621"/>
      <c r="D14" s="621"/>
      <c r="E14" s="621"/>
      <c r="F14" s="621"/>
      <c r="G14" s="621"/>
      <c r="H14" s="621"/>
      <c r="I14" s="621"/>
      <c r="J14" s="621"/>
      <c r="K14" s="621"/>
      <c r="L14" s="621"/>
      <c r="M14" s="621"/>
      <c r="N14" s="621"/>
      <c r="O14" s="621"/>
      <c r="P14" s="621"/>
      <c r="Q14" s="622"/>
      <c r="R14" s="623" t="s">
        <v>237</v>
      </c>
      <c r="S14" s="624"/>
      <c r="T14" s="624"/>
      <c r="U14" s="624"/>
      <c r="V14" s="624"/>
      <c r="W14" s="624"/>
      <c r="X14" s="624"/>
      <c r="Y14" s="625"/>
      <c r="Z14" s="626" t="s">
        <v>237</v>
      </c>
      <c r="AA14" s="626"/>
      <c r="AB14" s="626"/>
      <c r="AC14" s="626"/>
      <c r="AD14" s="627" t="s">
        <v>237</v>
      </c>
      <c r="AE14" s="627"/>
      <c r="AF14" s="627"/>
      <c r="AG14" s="627"/>
      <c r="AH14" s="627"/>
      <c r="AI14" s="627"/>
      <c r="AJ14" s="627"/>
      <c r="AK14" s="627"/>
      <c r="AL14" s="628" t="s">
        <v>237</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161303</v>
      </c>
      <c r="BH14" s="624"/>
      <c r="BI14" s="624"/>
      <c r="BJ14" s="624"/>
      <c r="BK14" s="624"/>
      <c r="BL14" s="624"/>
      <c r="BM14" s="624"/>
      <c r="BN14" s="625"/>
      <c r="BO14" s="626">
        <v>4.0999999999999996</v>
      </c>
      <c r="BP14" s="626"/>
      <c r="BQ14" s="626"/>
      <c r="BR14" s="626"/>
      <c r="BS14" s="627" t="s">
        <v>237</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813534</v>
      </c>
      <c r="CS14" s="624"/>
      <c r="CT14" s="624"/>
      <c r="CU14" s="624"/>
      <c r="CV14" s="624"/>
      <c r="CW14" s="624"/>
      <c r="CX14" s="624"/>
      <c r="CY14" s="625"/>
      <c r="CZ14" s="626">
        <v>3.4</v>
      </c>
      <c r="DA14" s="626"/>
      <c r="DB14" s="626"/>
      <c r="DC14" s="626"/>
      <c r="DD14" s="632">
        <v>173615</v>
      </c>
      <c r="DE14" s="624"/>
      <c r="DF14" s="624"/>
      <c r="DG14" s="624"/>
      <c r="DH14" s="624"/>
      <c r="DI14" s="624"/>
      <c r="DJ14" s="624"/>
      <c r="DK14" s="624"/>
      <c r="DL14" s="624"/>
      <c r="DM14" s="624"/>
      <c r="DN14" s="624"/>
      <c r="DO14" s="624"/>
      <c r="DP14" s="625"/>
      <c r="DQ14" s="632">
        <v>640233</v>
      </c>
      <c r="DR14" s="624"/>
      <c r="DS14" s="624"/>
      <c r="DT14" s="624"/>
      <c r="DU14" s="624"/>
      <c r="DV14" s="624"/>
      <c r="DW14" s="624"/>
      <c r="DX14" s="624"/>
      <c r="DY14" s="624"/>
      <c r="DZ14" s="624"/>
      <c r="EA14" s="624"/>
      <c r="EB14" s="624"/>
      <c r="EC14" s="633"/>
    </row>
    <row r="15" spans="2:143" ht="11.25" customHeight="1">
      <c r="B15" s="620" t="s">
        <v>263</v>
      </c>
      <c r="C15" s="621"/>
      <c r="D15" s="621"/>
      <c r="E15" s="621"/>
      <c r="F15" s="621"/>
      <c r="G15" s="621"/>
      <c r="H15" s="621"/>
      <c r="I15" s="621"/>
      <c r="J15" s="621"/>
      <c r="K15" s="621"/>
      <c r="L15" s="621"/>
      <c r="M15" s="621"/>
      <c r="N15" s="621"/>
      <c r="O15" s="621"/>
      <c r="P15" s="621"/>
      <c r="Q15" s="622"/>
      <c r="R15" s="623" t="s">
        <v>237</v>
      </c>
      <c r="S15" s="624"/>
      <c r="T15" s="624"/>
      <c r="U15" s="624"/>
      <c r="V15" s="624"/>
      <c r="W15" s="624"/>
      <c r="X15" s="624"/>
      <c r="Y15" s="625"/>
      <c r="Z15" s="626" t="s">
        <v>237</v>
      </c>
      <c r="AA15" s="626"/>
      <c r="AB15" s="626"/>
      <c r="AC15" s="626"/>
      <c r="AD15" s="627" t="s">
        <v>237</v>
      </c>
      <c r="AE15" s="627"/>
      <c r="AF15" s="627"/>
      <c r="AG15" s="627"/>
      <c r="AH15" s="627"/>
      <c r="AI15" s="627"/>
      <c r="AJ15" s="627"/>
      <c r="AK15" s="627"/>
      <c r="AL15" s="628" t="s">
        <v>237</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235111</v>
      </c>
      <c r="BH15" s="624"/>
      <c r="BI15" s="624"/>
      <c r="BJ15" s="624"/>
      <c r="BK15" s="624"/>
      <c r="BL15" s="624"/>
      <c r="BM15" s="624"/>
      <c r="BN15" s="625"/>
      <c r="BO15" s="626">
        <v>6</v>
      </c>
      <c r="BP15" s="626"/>
      <c r="BQ15" s="626"/>
      <c r="BR15" s="626"/>
      <c r="BS15" s="627" t="s">
        <v>139</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3949783</v>
      </c>
      <c r="CS15" s="624"/>
      <c r="CT15" s="624"/>
      <c r="CU15" s="624"/>
      <c r="CV15" s="624"/>
      <c r="CW15" s="624"/>
      <c r="CX15" s="624"/>
      <c r="CY15" s="625"/>
      <c r="CZ15" s="626">
        <v>16.600000000000001</v>
      </c>
      <c r="DA15" s="626"/>
      <c r="DB15" s="626"/>
      <c r="DC15" s="626"/>
      <c r="DD15" s="632">
        <v>2406583</v>
      </c>
      <c r="DE15" s="624"/>
      <c r="DF15" s="624"/>
      <c r="DG15" s="624"/>
      <c r="DH15" s="624"/>
      <c r="DI15" s="624"/>
      <c r="DJ15" s="624"/>
      <c r="DK15" s="624"/>
      <c r="DL15" s="624"/>
      <c r="DM15" s="624"/>
      <c r="DN15" s="624"/>
      <c r="DO15" s="624"/>
      <c r="DP15" s="625"/>
      <c r="DQ15" s="632">
        <v>1595953</v>
      </c>
      <c r="DR15" s="624"/>
      <c r="DS15" s="624"/>
      <c r="DT15" s="624"/>
      <c r="DU15" s="624"/>
      <c r="DV15" s="624"/>
      <c r="DW15" s="624"/>
      <c r="DX15" s="624"/>
      <c r="DY15" s="624"/>
      <c r="DZ15" s="624"/>
      <c r="EA15" s="624"/>
      <c r="EB15" s="624"/>
      <c r="EC15" s="633"/>
    </row>
    <row r="16" spans="2:143" ht="11.25" customHeight="1">
      <c r="B16" s="620" t="s">
        <v>266</v>
      </c>
      <c r="C16" s="621"/>
      <c r="D16" s="621"/>
      <c r="E16" s="621"/>
      <c r="F16" s="621"/>
      <c r="G16" s="621"/>
      <c r="H16" s="621"/>
      <c r="I16" s="621"/>
      <c r="J16" s="621"/>
      <c r="K16" s="621"/>
      <c r="L16" s="621"/>
      <c r="M16" s="621"/>
      <c r="N16" s="621"/>
      <c r="O16" s="621"/>
      <c r="P16" s="621"/>
      <c r="Q16" s="622"/>
      <c r="R16" s="623">
        <v>32231</v>
      </c>
      <c r="S16" s="624"/>
      <c r="T16" s="624"/>
      <c r="U16" s="624"/>
      <c r="V16" s="624"/>
      <c r="W16" s="624"/>
      <c r="X16" s="624"/>
      <c r="Y16" s="625"/>
      <c r="Z16" s="626">
        <v>0.1</v>
      </c>
      <c r="AA16" s="626"/>
      <c r="AB16" s="626"/>
      <c r="AC16" s="626"/>
      <c r="AD16" s="627">
        <v>32231</v>
      </c>
      <c r="AE16" s="627"/>
      <c r="AF16" s="627"/>
      <c r="AG16" s="627"/>
      <c r="AH16" s="627"/>
      <c r="AI16" s="627"/>
      <c r="AJ16" s="627"/>
      <c r="AK16" s="627"/>
      <c r="AL16" s="628">
        <v>0.3</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237</v>
      </c>
      <c r="BH16" s="624"/>
      <c r="BI16" s="624"/>
      <c r="BJ16" s="624"/>
      <c r="BK16" s="624"/>
      <c r="BL16" s="624"/>
      <c r="BM16" s="624"/>
      <c r="BN16" s="625"/>
      <c r="BO16" s="626" t="s">
        <v>139</v>
      </c>
      <c r="BP16" s="626"/>
      <c r="BQ16" s="626"/>
      <c r="BR16" s="626"/>
      <c r="BS16" s="627" t="s">
        <v>139</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v>781560</v>
      </c>
      <c r="CS16" s="624"/>
      <c r="CT16" s="624"/>
      <c r="CU16" s="624"/>
      <c r="CV16" s="624"/>
      <c r="CW16" s="624"/>
      <c r="CX16" s="624"/>
      <c r="CY16" s="625"/>
      <c r="CZ16" s="626">
        <v>3.3</v>
      </c>
      <c r="DA16" s="626"/>
      <c r="DB16" s="626"/>
      <c r="DC16" s="626"/>
      <c r="DD16" s="632" t="s">
        <v>237</v>
      </c>
      <c r="DE16" s="624"/>
      <c r="DF16" s="624"/>
      <c r="DG16" s="624"/>
      <c r="DH16" s="624"/>
      <c r="DI16" s="624"/>
      <c r="DJ16" s="624"/>
      <c r="DK16" s="624"/>
      <c r="DL16" s="624"/>
      <c r="DM16" s="624"/>
      <c r="DN16" s="624"/>
      <c r="DO16" s="624"/>
      <c r="DP16" s="625"/>
      <c r="DQ16" s="632">
        <v>59417</v>
      </c>
      <c r="DR16" s="624"/>
      <c r="DS16" s="624"/>
      <c r="DT16" s="624"/>
      <c r="DU16" s="624"/>
      <c r="DV16" s="624"/>
      <c r="DW16" s="624"/>
      <c r="DX16" s="624"/>
      <c r="DY16" s="624"/>
      <c r="DZ16" s="624"/>
      <c r="EA16" s="624"/>
      <c r="EB16" s="624"/>
      <c r="EC16" s="633"/>
    </row>
    <row r="17" spans="2:133" ht="11.25" customHeight="1">
      <c r="B17" s="620" t="s">
        <v>269</v>
      </c>
      <c r="C17" s="621"/>
      <c r="D17" s="621"/>
      <c r="E17" s="621"/>
      <c r="F17" s="621"/>
      <c r="G17" s="621"/>
      <c r="H17" s="621"/>
      <c r="I17" s="621"/>
      <c r="J17" s="621"/>
      <c r="K17" s="621"/>
      <c r="L17" s="621"/>
      <c r="M17" s="621"/>
      <c r="N17" s="621"/>
      <c r="O17" s="621"/>
      <c r="P17" s="621"/>
      <c r="Q17" s="622"/>
      <c r="R17" s="623">
        <v>51974</v>
      </c>
      <c r="S17" s="624"/>
      <c r="T17" s="624"/>
      <c r="U17" s="624"/>
      <c r="V17" s="624"/>
      <c r="W17" s="624"/>
      <c r="X17" s="624"/>
      <c r="Y17" s="625"/>
      <c r="Z17" s="626">
        <v>0.2</v>
      </c>
      <c r="AA17" s="626"/>
      <c r="AB17" s="626"/>
      <c r="AC17" s="626"/>
      <c r="AD17" s="627">
        <v>51974</v>
      </c>
      <c r="AE17" s="627"/>
      <c r="AF17" s="627"/>
      <c r="AG17" s="627"/>
      <c r="AH17" s="627"/>
      <c r="AI17" s="627"/>
      <c r="AJ17" s="627"/>
      <c r="AK17" s="627"/>
      <c r="AL17" s="628">
        <v>0.5</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139</v>
      </c>
      <c r="BH17" s="624"/>
      <c r="BI17" s="624"/>
      <c r="BJ17" s="624"/>
      <c r="BK17" s="624"/>
      <c r="BL17" s="624"/>
      <c r="BM17" s="624"/>
      <c r="BN17" s="625"/>
      <c r="BO17" s="626" t="s">
        <v>237</v>
      </c>
      <c r="BP17" s="626"/>
      <c r="BQ17" s="626"/>
      <c r="BR17" s="626"/>
      <c r="BS17" s="627" t="s">
        <v>237</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1679631</v>
      </c>
      <c r="CS17" s="624"/>
      <c r="CT17" s="624"/>
      <c r="CU17" s="624"/>
      <c r="CV17" s="624"/>
      <c r="CW17" s="624"/>
      <c r="CX17" s="624"/>
      <c r="CY17" s="625"/>
      <c r="CZ17" s="626">
        <v>7.1</v>
      </c>
      <c r="DA17" s="626"/>
      <c r="DB17" s="626"/>
      <c r="DC17" s="626"/>
      <c r="DD17" s="632" t="s">
        <v>139</v>
      </c>
      <c r="DE17" s="624"/>
      <c r="DF17" s="624"/>
      <c r="DG17" s="624"/>
      <c r="DH17" s="624"/>
      <c r="DI17" s="624"/>
      <c r="DJ17" s="624"/>
      <c r="DK17" s="624"/>
      <c r="DL17" s="624"/>
      <c r="DM17" s="624"/>
      <c r="DN17" s="624"/>
      <c r="DO17" s="624"/>
      <c r="DP17" s="625"/>
      <c r="DQ17" s="632">
        <v>1608372</v>
      </c>
      <c r="DR17" s="624"/>
      <c r="DS17" s="624"/>
      <c r="DT17" s="624"/>
      <c r="DU17" s="624"/>
      <c r="DV17" s="624"/>
      <c r="DW17" s="624"/>
      <c r="DX17" s="624"/>
      <c r="DY17" s="624"/>
      <c r="DZ17" s="624"/>
      <c r="EA17" s="624"/>
      <c r="EB17" s="624"/>
      <c r="EC17" s="633"/>
    </row>
    <row r="18" spans="2:133" ht="11.25" customHeight="1">
      <c r="B18" s="620" t="s">
        <v>272</v>
      </c>
      <c r="C18" s="621"/>
      <c r="D18" s="621"/>
      <c r="E18" s="621"/>
      <c r="F18" s="621"/>
      <c r="G18" s="621"/>
      <c r="H18" s="621"/>
      <c r="I18" s="621"/>
      <c r="J18" s="621"/>
      <c r="K18" s="621"/>
      <c r="L18" s="621"/>
      <c r="M18" s="621"/>
      <c r="N18" s="621"/>
      <c r="O18" s="621"/>
      <c r="P18" s="621"/>
      <c r="Q18" s="622"/>
      <c r="R18" s="623">
        <v>29558</v>
      </c>
      <c r="S18" s="624"/>
      <c r="T18" s="624"/>
      <c r="U18" s="624"/>
      <c r="V18" s="624"/>
      <c r="W18" s="624"/>
      <c r="X18" s="624"/>
      <c r="Y18" s="625"/>
      <c r="Z18" s="626">
        <v>0.1</v>
      </c>
      <c r="AA18" s="626"/>
      <c r="AB18" s="626"/>
      <c r="AC18" s="626"/>
      <c r="AD18" s="627">
        <v>29558</v>
      </c>
      <c r="AE18" s="627"/>
      <c r="AF18" s="627"/>
      <c r="AG18" s="627"/>
      <c r="AH18" s="627"/>
      <c r="AI18" s="627"/>
      <c r="AJ18" s="627"/>
      <c r="AK18" s="627"/>
      <c r="AL18" s="628">
        <v>0.3</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237</v>
      </c>
      <c r="BH18" s="624"/>
      <c r="BI18" s="624"/>
      <c r="BJ18" s="624"/>
      <c r="BK18" s="624"/>
      <c r="BL18" s="624"/>
      <c r="BM18" s="624"/>
      <c r="BN18" s="625"/>
      <c r="BO18" s="626" t="s">
        <v>139</v>
      </c>
      <c r="BP18" s="626"/>
      <c r="BQ18" s="626"/>
      <c r="BR18" s="626"/>
      <c r="BS18" s="627" t="s">
        <v>139</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237</v>
      </c>
      <c r="CS18" s="624"/>
      <c r="CT18" s="624"/>
      <c r="CU18" s="624"/>
      <c r="CV18" s="624"/>
      <c r="CW18" s="624"/>
      <c r="CX18" s="624"/>
      <c r="CY18" s="625"/>
      <c r="CZ18" s="626" t="s">
        <v>237</v>
      </c>
      <c r="DA18" s="626"/>
      <c r="DB18" s="626"/>
      <c r="DC18" s="626"/>
      <c r="DD18" s="632" t="s">
        <v>139</v>
      </c>
      <c r="DE18" s="624"/>
      <c r="DF18" s="624"/>
      <c r="DG18" s="624"/>
      <c r="DH18" s="624"/>
      <c r="DI18" s="624"/>
      <c r="DJ18" s="624"/>
      <c r="DK18" s="624"/>
      <c r="DL18" s="624"/>
      <c r="DM18" s="624"/>
      <c r="DN18" s="624"/>
      <c r="DO18" s="624"/>
      <c r="DP18" s="625"/>
      <c r="DQ18" s="632" t="s">
        <v>237</v>
      </c>
      <c r="DR18" s="624"/>
      <c r="DS18" s="624"/>
      <c r="DT18" s="624"/>
      <c r="DU18" s="624"/>
      <c r="DV18" s="624"/>
      <c r="DW18" s="624"/>
      <c r="DX18" s="624"/>
      <c r="DY18" s="624"/>
      <c r="DZ18" s="624"/>
      <c r="EA18" s="624"/>
      <c r="EB18" s="624"/>
      <c r="EC18" s="633"/>
    </row>
    <row r="19" spans="2:133" ht="11.25" customHeight="1">
      <c r="B19" s="620" t="s">
        <v>275</v>
      </c>
      <c r="C19" s="621"/>
      <c r="D19" s="621"/>
      <c r="E19" s="621"/>
      <c r="F19" s="621"/>
      <c r="G19" s="621"/>
      <c r="H19" s="621"/>
      <c r="I19" s="621"/>
      <c r="J19" s="621"/>
      <c r="K19" s="621"/>
      <c r="L19" s="621"/>
      <c r="M19" s="621"/>
      <c r="N19" s="621"/>
      <c r="O19" s="621"/>
      <c r="P19" s="621"/>
      <c r="Q19" s="622"/>
      <c r="R19" s="623">
        <v>29115</v>
      </c>
      <c r="S19" s="624"/>
      <c r="T19" s="624"/>
      <c r="U19" s="624"/>
      <c r="V19" s="624"/>
      <c r="W19" s="624"/>
      <c r="X19" s="624"/>
      <c r="Y19" s="625"/>
      <c r="Z19" s="626">
        <v>0.1</v>
      </c>
      <c r="AA19" s="626"/>
      <c r="AB19" s="626"/>
      <c r="AC19" s="626"/>
      <c r="AD19" s="627">
        <v>29115</v>
      </c>
      <c r="AE19" s="627"/>
      <c r="AF19" s="627"/>
      <c r="AG19" s="627"/>
      <c r="AH19" s="627"/>
      <c r="AI19" s="627"/>
      <c r="AJ19" s="627"/>
      <c r="AK19" s="627"/>
      <c r="AL19" s="628">
        <v>0.3</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t="s">
        <v>139</v>
      </c>
      <c r="BH19" s="624"/>
      <c r="BI19" s="624"/>
      <c r="BJ19" s="624"/>
      <c r="BK19" s="624"/>
      <c r="BL19" s="624"/>
      <c r="BM19" s="624"/>
      <c r="BN19" s="625"/>
      <c r="BO19" s="626" t="s">
        <v>237</v>
      </c>
      <c r="BP19" s="626"/>
      <c r="BQ19" s="626"/>
      <c r="BR19" s="626"/>
      <c r="BS19" s="627" t="s">
        <v>139</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237</v>
      </c>
      <c r="CS19" s="624"/>
      <c r="CT19" s="624"/>
      <c r="CU19" s="624"/>
      <c r="CV19" s="624"/>
      <c r="CW19" s="624"/>
      <c r="CX19" s="624"/>
      <c r="CY19" s="625"/>
      <c r="CZ19" s="626" t="s">
        <v>237</v>
      </c>
      <c r="DA19" s="626"/>
      <c r="DB19" s="626"/>
      <c r="DC19" s="626"/>
      <c r="DD19" s="632" t="s">
        <v>237</v>
      </c>
      <c r="DE19" s="624"/>
      <c r="DF19" s="624"/>
      <c r="DG19" s="624"/>
      <c r="DH19" s="624"/>
      <c r="DI19" s="624"/>
      <c r="DJ19" s="624"/>
      <c r="DK19" s="624"/>
      <c r="DL19" s="624"/>
      <c r="DM19" s="624"/>
      <c r="DN19" s="624"/>
      <c r="DO19" s="624"/>
      <c r="DP19" s="625"/>
      <c r="DQ19" s="632" t="s">
        <v>237</v>
      </c>
      <c r="DR19" s="624"/>
      <c r="DS19" s="624"/>
      <c r="DT19" s="624"/>
      <c r="DU19" s="624"/>
      <c r="DV19" s="624"/>
      <c r="DW19" s="624"/>
      <c r="DX19" s="624"/>
      <c r="DY19" s="624"/>
      <c r="DZ19" s="624"/>
      <c r="EA19" s="624"/>
      <c r="EB19" s="624"/>
      <c r="EC19" s="633"/>
    </row>
    <row r="20" spans="2:133" ht="11.25" customHeight="1">
      <c r="B20" s="636" t="s">
        <v>278</v>
      </c>
      <c r="C20" s="637"/>
      <c r="D20" s="637"/>
      <c r="E20" s="637"/>
      <c r="F20" s="637"/>
      <c r="G20" s="637"/>
      <c r="H20" s="637"/>
      <c r="I20" s="637"/>
      <c r="J20" s="637"/>
      <c r="K20" s="637"/>
      <c r="L20" s="637"/>
      <c r="M20" s="637"/>
      <c r="N20" s="637"/>
      <c r="O20" s="637"/>
      <c r="P20" s="637"/>
      <c r="Q20" s="638"/>
      <c r="R20" s="623">
        <v>443</v>
      </c>
      <c r="S20" s="624"/>
      <c r="T20" s="624"/>
      <c r="U20" s="624"/>
      <c r="V20" s="624"/>
      <c r="W20" s="624"/>
      <c r="X20" s="624"/>
      <c r="Y20" s="625"/>
      <c r="Z20" s="626">
        <v>0</v>
      </c>
      <c r="AA20" s="626"/>
      <c r="AB20" s="626"/>
      <c r="AC20" s="626"/>
      <c r="AD20" s="627">
        <v>443</v>
      </c>
      <c r="AE20" s="627"/>
      <c r="AF20" s="627"/>
      <c r="AG20" s="627"/>
      <c r="AH20" s="627"/>
      <c r="AI20" s="627"/>
      <c r="AJ20" s="627"/>
      <c r="AK20" s="627"/>
      <c r="AL20" s="628">
        <v>0</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t="s">
        <v>139</v>
      </c>
      <c r="BH20" s="624"/>
      <c r="BI20" s="624"/>
      <c r="BJ20" s="624"/>
      <c r="BK20" s="624"/>
      <c r="BL20" s="624"/>
      <c r="BM20" s="624"/>
      <c r="BN20" s="625"/>
      <c r="BO20" s="626" t="s">
        <v>139</v>
      </c>
      <c r="BP20" s="626"/>
      <c r="BQ20" s="626"/>
      <c r="BR20" s="626"/>
      <c r="BS20" s="627" t="s">
        <v>139</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23800896</v>
      </c>
      <c r="CS20" s="624"/>
      <c r="CT20" s="624"/>
      <c r="CU20" s="624"/>
      <c r="CV20" s="624"/>
      <c r="CW20" s="624"/>
      <c r="CX20" s="624"/>
      <c r="CY20" s="625"/>
      <c r="CZ20" s="626">
        <v>100</v>
      </c>
      <c r="DA20" s="626"/>
      <c r="DB20" s="626"/>
      <c r="DC20" s="626"/>
      <c r="DD20" s="632">
        <v>5341186</v>
      </c>
      <c r="DE20" s="624"/>
      <c r="DF20" s="624"/>
      <c r="DG20" s="624"/>
      <c r="DH20" s="624"/>
      <c r="DI20" s="624"/>
      <c r="DJ20" s="624"/>
      <c r="DK20" s="624"/>
      <c r="DL20" s="624"/>
      <c r="DM20" s="624"/>
      <c r="DN20" s="624"/>
      <c r="DO20" s="624"/>
      <c r="DP20" s="625"/>
      <c r="DQ20" s="632">
        <v>12707330</v>
      </c>
      <c r="DR20" s="624"/>
      <c r="DS20" s="624"/>
      <c r="DT20" s="624"/>
      <c r="DU20" s="624"/>
      <c r="DV20" s="624"/>
      <c r="DW20" s="624"/>
      <c r="DX20" s="624"/>
      <c r="DY20" s="624"/>
      <c r="DZ20" s="624"/>
      <c r="EA20" s="624"/>
      <c r="EB20" s="624"/>
      <c r="EC20" s="633"/>
    </row>
    <row r="21" spans="2:133" ht="11.25" customHeight="1">
      <c r="B21" s="620" t="s">
        <v>281</v>
      </c>
      <c r="C21" s="621"/>
      <c r="D21" s="621"/>
      <c r="E21" s="621"/>
      <c r="F21" s="621"/>
      <c r="G21" s="621"/>
      <c r="H21" s="621"/>
      <c r="I21" s="621"/>
      <c r="J21" s="621"/>
      <c r="K21" s="621"/>
      <c r="L21" s="621"/>
      <c r="M21" s="621"/>
      <c r="N21" s="621"/>
      <c r="O21" s="621"/>
      <c r="P21" s="621"/>
      <c r="Q21" s="622"/>
      <c r="R21" s="623">
        <v>6365561</v>
      </c>
      <c r="S21" s="624"/>
      <c r="T21" s="624"/>
      <c r="U21" s="624"/>
      <c r="V21" s="624"/>
      <c r="W21" s="624"/>
      <c r="X21" s="624"/>
      <c r="Y21" s="625"/>
      <c r="Z21" s="626">
        <v>25.8</v>
      </c>
      <c r="AA21" s="626"/>
      <c r="AB21" s="626"/>
      <c r="AC21" s="626"/>
      <c r="AD21" s="627">
        <v>5682751</v>
      </c>
      <c r="AE21" s="627"/>
      <c r="AF21" s="627"/>
      <c r="AG21" s="627"/>
      <c r="AH21" s="627"/>
      <c r="AI21" s="627"/>
      <c r="AJ21" s="627"/>
      <c r="AK21" s="627"/>
      <c r="AL21" s="628">
        <v>52.4</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t="s">
        <v>237</v>
      </c>
      <c r="BH21" s="624"/>
      <c r="BI21" s="624"/>
      <c r="BJ21" s="624"/>
      <c r="BK21" s="624"/>
      <c r="BL21" s="624"/>
      <c r="BM21" s="624"/>
      <c r="BN21" s="625"/>
      <c r="BO21" s="626" t="s">
        <v>139</v>
      </c>
      <c r="BP21" s="626"/>
      <c r="BQ21" s="626"/>
      <c r="BR21" s="626"/>
      <c r="BS21" s="627" t="s">
        <v>139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283</v>
      </c>
      <c r="C22" s="621"/>
      <c r="D22" s="621"/>
      <c r="E22" s="621"/>
      <c r="F22" s="621"/>
      <c r="G22" s="621"/>
      <c r="H22" s="621"/>
      <c r="I22" s="621"/>
      <c r="J22" s="621"/>
      <c r="K22" s="621"/>
      <c r="L22" s="621"/>
      <c r="M22" s="621"/>
      <c r="N22" s="621"/>
      <c r="O22" s="621"/>
      <c r="P22" s="621"/>
      <c r="Q22" s="622"/>
      <c r="R22" s="623">
        <v>5682751</v>
      </c>
      <c r="S22" s="624"/>
      <c r="T22" s="624"/>
      <c r="U22" s="624"/>
      <c r="V22" s="624"/>
      <c r="W22" s="624"/>
      <c r="X22" s="624"/>
      <c r="Y22" s="625"/>
      <c r="Z22" s="626">
        <v>23.1</v>
      </c>
      <c r="AA22" s="626"/>
      <c r="AB22" s="626"/>
      <c r="AC22" s="626"/>
      <c r="AD22" s="627">
        <v>5682751</v>
      </c>
      <c r="AE22" s="627"/>
      <c r="AF22" s="627"/>
      <c r="AG22" s="627"/>
      <c r="AH22" s="627"/>
      <c r="AI22" s="627"/>
      <c r="AJ22" s="627"/>
      <c r="AK22" s="627"/>
      <c r="AL22" s="628">
        <v>52.4</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237</v>
      </c>
      <c r="BH22" s="624"/>
      <c r="BI22" s="624"/>
      <c r="BJ22" s="624"/>
      <c r="BK22" s="624"/>
      <c r="BL22" s="624"/>
      <c r="BM22" s="624"/>
      <c r="BN22" s="625"/>
      <c r="BO22" s="626" t="s">
        <v>237</v>
      </c>
      <c r="BP22" s="626"/>
      <c r="BQ22" s="626"/>
      <c r="BR22" s="626"/>
      <c r="BS22" s="627" t="s">
        <v>139</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286</v>
      </c>
      <c r="C23" s="621"/>
      <c r="D23" s="621"/>
      <c r="E23" s="621"/>
      <c r="F23" s="621"/>
      <c r="G23" s="621"/>
      <c r="H23" s="621"/>
      <c r="I23" s="621"/>
      <c r="J23" s="621"/>
      <c r="K23" s="621"/>
      <c r="L23" s="621"/>
      <c r="M23" s="621"/>
      <c r="N23" s="621"/>
      <c r="O23" s="621"/>
      <c r="P23" s="621"/>
      <c r="Q23" s="622"/>
      <c r="R23" s="623">
        <v>682810</v>
      </c>
      <c r="S23" s="624"/>
      <c r="T23" s="624"/>
      <c r="U23" s="624"/>
      <c r="V23" s="624"/>
      <c r="W23" s="624"/>
      <c r="X23" s="624"/>
      <c r="Y23" s="625"/>
      <c r="Z23" s="626">
        <v>2.8</v>
      </c>
      <c r="AA23" s="626"/>
      <c r="AB23" s="626"/>
      <c r="AC23" s="626"/>
      <c r="AD23" s="627" t="s">
        <v>139</v>
      </c>
      <c r="AE23" s="627"/>
      <c r="AF23" s="627"/>
      <c r="AG23" s="627"/>
      <c r="AH23" s="627"/>
      <c r="AI23" s="627"/>
      <c r="AJ23" s="627"/>
      <c r="AK23" s="627"/>
      <c r="AL23" s="628" t="s">
        <v>139</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t="s">
        <v>139</v>
      </c>
      <c r="BH23" s="624"/>
      <c r="BI23" s="624"/>
      <c r="BJ23" s="624"/>
      <c r="BK23" s="624"/>
      <c r="BL23" s="624"/>
      <c r="BM23" s="624"/>
      <c r="BN23" s="625"/>
      <c r="BO23" s="626" t="s">
        <v>237</v>
      </c>
      <c r="BP23" s="626"/>
      <c r="BQ23" s="626"/>
      <c r="BR23" s="626"/>
      <c r="BS23" s="627" t="s">
        <v>237</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c r="B24" s="620" t="s">
        <v>293</v>
      </c>
      <c r="C24" s="621"/>
      <c r="D24" s="621"/>
      <c r="E24" s="621"/>
      <c r="F24" s="621"/>
      <c r="G24" s="621"/>
      <c r="H24" s="621"/>
      <c r="I24" s="621"/>
      <c r="J24" s="621"/>
      <c r="K24" s="621"/>
      <c r="L24" s="621"/>
      <c r="M24" s="621"/>
      <c r="N24" s="621"/>
      <c r="O24" s="621"/>
      <c r="P24" s="621"/>
      <c r="Q24" s="622"/>
      <c r="R24" s="623" t="s">
        <v>139</v>
      </c>
      <c r="S24" s="624"/>
      <c r="T24" s="624"/>
      <c r="U24" s="624"/>
      <c r="V24" s="624"/>
      <c r="W24" s="624"/>
      <c r="X24" s="624"/>
      <c r="Y24" s="625"/>
      <c r="Z24" s="626" t="s">
        <v>237</v>
      </c>
      <c r="AA24" s="626"/>
      <c r="AB24" s="626"/>
      <c r="AC24" s="626"/>
      <c r="AD24" s="627" t="s">
        <v>139</v>
      </c>
      <c r="AE24" s="627"/>
      <c r="AF24" s="627"/>
      <c r="AG24" s="627"/>
      <c r="AH24" s="627"/>
      <c r="AI24" s="627"/>
      <c r="AJ24" s="627"/>
      <c r="AK24" s="627"/>
      <c r="AL24" s="628" t="s">
        <v>237</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139</v>
      </c>
      <c r="BH24" s="624"/>
      <c r="BI24" s="624"/>
      <c r="BJ24" s="624"/>
      <c r="BK24" s="624"/>
      <c r="BL24" s="624"/>
      <c r="BM24" s="624"/>
      <c r="BN24" s="625"/>
      <c r="BO24" s="626" t="s">
        <v>139</v>
      </c>
      <c r="BP24" s="626"/>
      <c r="BQ24" s="626"/>
      <c r="BR24" s="626"/>
      <c r="BS24" s="627" t="s">
        <v>237</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9713432</v>
      </c>
      <c r="CS24" s="613"/>
      <c r="CT24" s="613"/>
      <c r="CU24" s="613"/>
      <c r="CV24" s="613"/>
      <c r="CW24" s="613"/>
      <c r="CX24" s="613"/>
      <c r="CY24" s="614"/>
      <c r="CZ24" s="617">
        <v>40.799999999999997</v>
      </c>
      <c r="DA24" s="618"/>
      <c r="DB24" s="618"/>
      <c r="DC24" s="634"/>
      <c r="DD24" s="653">
        <v>5804453</v>
      </c>
      <c r="DE24" s="613"/>
      <c r="DF24" s="613"/>
      <c r="DG24" s="613"/>
      <c r="DH24" s="613"/>
      <c r="DI24" s="613"/>
      <c r="DJ24" s="613"/>
      <c r="DK24" s="614"/>
      <c r="DL24" s="653">
        <v>5779088</v>
      </c>
      <c r="DM24" s="613"/>
      <c r="DN24" s="613"/>
      <c r="DO24" s="613"/>
      <c r="DP24" s="613"/>
      <c r="DQ24" s="613"/>
      <c r="DR24" s="613"/>
      <c r="DS24" s="613"/>
      <c r="DT24" s="613"/>
      <c r="DU24" s="613"/>
      <c r="DV24" s="614"/>
      <c r="DW24" s="617">
        <v>52.6</v>
      </c>
      <c r="DX24" s="618"/>
      <c r="DY24" s="618"/>
      <c r="DZ24" s="618"/>
      <c r="EA24" s="618"/>
      <c r="EB24" s="618"/>
      <c r="EC24" s="619"/>
    </row>
    <row r="25" spans="2:133" ht="11.25" customHeight="1">
      <c r="B25" s="620" t="s">
        <v>296</v>
      </c>
      <c r="C25" s="621"/>
      <c r="D25" s="621"/>
      <c r="E25" s="621"/>
      <c r="F25" s="621"/>
      <c r="G25" s="621"/>
      <c r="H25" s="621"/>
      <c r="I25" s="621"/>
      <c r="J25" s="621"/>
      <c r="K25" s="621"/>
      <c r="L25" s="621"/>
      <c r="M25" s="621"/>
      <c r="N25" s="621"/>
      <c r="O25" s="621"/>
      <c r="P25" s="621"/>
      <c r="Q25" s="622"/>
      <c r="R25" s="623">
        <v>11479303</v>
      </c>
      <c r="S25" s="624"/>
      <c r="T25" s="624"/>
      <c r="U25" s="624"/>
      <c r="V25" s="624"/>
      <c r="W25" s="624"/>
      <c r="X25" s="624"/>
      <c r="Y25" s="625"/>
      <c r="Z25" s="626">
        <v>46.6</v>
      </c>
      <c r="AA25" s="626"/>
      <c r="AB25" s="626"/>
      <c r="AC25" s="626"/>
      <c r="AD25" s="627">
        <v>10796493</v>
      </c>
      <c r="AE25" s="627"/>
      <c r="AF25" s="627"/>
      <c r="AG25" s="627"/>
      <c r="AH25" s="627"/>
      <c r="AI25" s="627"/>
      <c r="AJ25" s="627"/>
      <c r="AK25" s="627"/>
      <c r="AL25" s="628">
        <v>99.6</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237</v>
      </c>
      <c r="BH25" s="624"/>
      <c r="BI25" s="624"/>
      <c r="BJ25" s="624"/>
      <c r="BK25" s="624"/>
      <c r="BL25" s="624"/>
      <c r="BM25" s="624"/>
      <c r="BN25" s="625"/>
      <c r="BO25" s="626" t="s">
        <v>139</v>
      </c>
      <c r="BP25" s="626"/>
      <c r="BQ25" s="626"/>
      <c r="BR25" s="626"/>
      <c r="BS25" s="627" t="s">
        <v>139</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3184562</v>
      </c>
      <c r="CS25" s="656"/>
      <c r="CT25" s="656"/>
      <c r="CU25" s="656"/>
      <c r="CV25" s="656"/>
      <c r="CW25" s="656"/>
      <c r="CX25" s="656"/>
      <c r="CY25" s="657"/>
      <c r="CZ25" s="628">
        <v>13.4</v>
      </c>
      <c r="DA25" s="654"/>
      <c r="DB25" s="654"/>
      <c r="DC25" s="658"/>
      <c r="DD25" s="632">
        <v>3016212</v>
      </c>
      <c r="DE25" s="656"/>
      <c r="DF25" s="656"/>
      <c r="DG25" s="656"/>
      <c r="DH25" s="656"/>
      <c r="DI25" s="656"/>
      <c r="DJ25" s="656"/>
      <c r="DK25" s="657"/>
      <c r="DL25" s="632">
        <v>2991501</v>
      </c>
      <c r="DM25" s="656"/>
      <c r="DN25" s="656"/>
      <c r="DO25" s="656"/>
      <c r="DP25" s="656"/>
      <c r="DQ25" s="656"/>
      <c r="DR25" s="656"/>
      <c r="DS25" s="656"/>
      <c r="DT25" s="656"/>
      <c r="DU25" s="656"/>
      <c r="DV25" s="657"/>
      <c r="DW25" s="628">
        <v>27.2</v>
      </c>
      <c r="DX25" s="654"/>
      <c r="DY25" s="654"/>
      <c r="DZ25" s="654"/>
      <c r="EA25" s="654"/>
      <c r="EB25" s="654"/>
      <c r="EC25" s="655"/>
    </row>
    <row r="26" spans="2:133" ht="11.25" customHeight="1">
      <c r="B26" s="620" t="s">
        <v>299</v>
      </c>
      <c r="C26" s="621"/>
      <c r="D26" s="621"/>
      <c r="E26" s="621"/>
      <c r="F26" s="621"/>
      <c r="G26" s="621"/>
      <c r="H26" s="621"/>
      <c r="I26" s="621"/>
      <c r="J26" s="621"/>
      <c r="K26" s="621"/>
      <c r="L26" s="621"/>
      <c r="M26" s="621"/>
      <c r="N26" s="621"/>
      <c r="O26" s="621"/>
      <c r="P26" s="621"/>
      <c r="Q26" s="622"/>
      <c r="R26" s="623">
        <v>5903</v>
      </c>
      <c r="S26" s="624"/>
      <c r="T26" s="624"/>
      <c r="U26" s="624"/>
      <c r="V26" s="624"/>
      <c r="W26" s="624"/>
      <c r="X26" s="624"/>
      <c r="Y26" s="625"/>
      <c r="Z26" s="626">
        <v>0</v>
      </c>
      <c r="AA26" s="626"/>
      <c r="AB26" s="626"/>
      <c r="AC26" s="626"/>
      <c r="AD26" s="627">
        <v>5903</v>
      </c>
      <c r="AE26" s="627"/>
      <c r="AF26" s="627"/>
      <c r="AG26" s="627"/>
      <c r="AH26" s="627"/>
      <c r="AI26" s="627"/>
      <c r="AJ26" s="627"/>
      <c r="AK26" s="627"/>
      <c r="AL26" s="628">
        <v>0.1</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139</v>
      </c>
      <c r="BH26" s="624"/>
      <c r="BI26" s="624"/>
      <c r="BJ26" s="624"/>
      <c r="BK26" s="624"/>
      <c r="BL26" s="624"/>
      <c r="BM26" s="624"/>
      <c r="BN26" s="625"/>
      <c r="BO26" s="626" t="s">
        <v>237</v>
      </c>
      <c r="BP26" s="626"/>
      <c r="BQ26" s="626"/>
      <c r="BR26" s="626"/>
      <c r="BS26" s="627" t="s">
        <v>237</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2040513</v>
      </c>
      <c r="CS26" s="624"/>
      <c r="CT26" s="624"/>
      <c r="CU26" s="624"/>
      <c r="CV26" s="624"/>
      <c r="CW26" s="624"/>
      <c r="CX26" s="624"/>
      <c r="CY26" s="625"/>
      <c r="CZ26" s="628">
        <v>8.6</v>
      </c>
      <c r="DA26" s="654"/>
      <c r="DB26" s="654"/>
      <c r="DC26" s="658"/>
      <c r="DD26" s="632">
        <v>2015041</v>
      </c>
      <c r="DE26" s="624"/>
      <c r="DF26" s="624"/>
      <c r="DG26" s="624"/>
      <c r="DH26" s="624"/>
      <c r="DI26" s="624"/>
      <c r="DJ26" s="624"/>
      <c r="DK26" s="625"/>
      <c r="DL26" s="632" t="s">
        <v>139</v>
      </c>
      <c r="DM26" s="624"/>
      <c r="DN26" s="624"/>
      <c r="DO26" s="624"/>
      <c r="DP26" s="624"/>
      <c r="DQ26" s="624"/>
      <c r="DR26" s="624"/>
      <c r="DS26" s="624"/>
      <c r="DT26" s="624"/>
      <c r="DU26" s="624"/>
      <c r="DV26" s="625"/>
      <c r="DW26" s="628" t="s">
        <v>139</v>
      </c>
      <c r="DX26" s="654"/>
      <c r="DY26" s="654"/>
      <c r="DZ26" s="654"/>
      <c r="EA26" s="654"/>
      <c r="EB26" s="654"/>
      <c r="EC26" s="655"/>
    </row>
    <row r="27" spans="2:133" ht="11.25" customHeight="1">
      <c r="B27" s="620" t="s">
        <v>302</v>
      </c>
      <c r="C27" s="621"/>
      <c r="D27" s="621"/>
      <c r="E27" s="621"/>
      <c r="F27" s="621"/>
      <c r="G27" s="621"/>
      <c r="H27" s="621"/>
      <c r="I27" s="621"/>
      <c r="J27" s="621"/>
      <c r="K27" s="621"/>
      <c r="L27" s="621"/>
      <c r="M27" s="621"/>
      <c r="N27" s="621"/>
      <c r="O27" s="621"/>
      <c r="P27" s="621"/>
      <c r="Q27" s="622"/>
      <c r="R27" s="623">
        <v>86883</v>
      </c>
      <c r="S27" s="624"/>
      <c r="T27" s="624"/>
      <c r="U27" s="624"/>
      <c r="V27" s="624"/>
      <c r="W27" s="624"/>
      <c r="X27" s="624"/>
      <c r="Y27" s="625"/>
      <c r="Z27" s="626">
        <v>0.4</v>
      </c>
      <c r="AA27" s="626"/>
      <c r="AB27" s="626"/>
      <c r="AC27" s="626"/>
      <c r="AD27" s="627" t="s">
        <v>139</v>
      </c>
      <c r="AE27" s="627"/>
      <c r="AF27" s="627"/>
      <c r="AG27" s="627"/>
      <c r="AH27" s="627"/>
      <c r="AI27" s="627"/>
      <c r="AJ27" s="627"/>
      <c r="AK27" s="627"/>
      <c r="AL27" s="628" t="s">
        <v>139</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3918497</v>
      </c>
      <c r="BH27" s="624"/>
      <c r="BI27" s="624"/>
      <c r="BJ27" s="624"/>
      <c r="BK27" s="624"/>
      <c r="BL27" s="624"/>
      <c r="BM27" s="624"/>
      <c r="BN27" s="625"/>
      <c r="BO27" s="626">
        <v>100</v>
      </c>
      <c r="BP27" s="626"/>
      <c r="BQ27" s="626"/>
      <c r="BR27" s="626"/>
      <c r="BS27" s="627" t="s">
        <v>237</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4849239</v>
      </c>
      <c r="CS27" s="656"/>
      <c r="CT27" s="656"/>
      <c r="CU27" s="656"/>
      <c r="CV27" s="656"/>
      <c r="CW27" s="656"/>
      <c r="CX27" s="656"/>
      <c r="CY27" s="657"/>
      <c r="CZ27" s="628">
        <v>20.399999999999999</v>
      </c>
      <c r="DA27" s="654"/>
      <c r="DB27" s="654"/>
      <c r="DC27" s="658"/>
      <c r="DD27" s="632">
        <v>1179869</v>
      </c>
      <c r="DE27" s="656"/>
      <c r="DF27" s="656"/>
      <c r="DG27" s="656"/>
      <c r="DH27" s="656"/>
      <c r="DI27" s="656"/>
      <c r="DJ27" s="656"/>
      <c r="DK27" s="657"/>
      <c r="DL27" s="632">
        <v>1179215</v>
      </c>
      <c r="DM27" s="656"/>
      <c r="DN27" s="656"/>
      <c r="DO27" s="656"/>
      <c r="DP27" s="656"/>
      <c r="DQ27" s="656"/>
      <c r="DR27" s="656"/>
      <c r="DS27" s="656"/>
      <c r="DT27" s="656"/>
      <c r="DU27" s="656"/>
      <c r="DV27" s="657"/>
      <c r="DW27" s="628">
        <v>10.7</v>
      </c>
      <c r="DX27" s="654"/>
      <c r="DY27" s="654"/>
      <c r="DZ27" s="654"/>
      <c r="EA27" s="654"/>
      <c r="EB27" s="654"/>
      <c r="EC27" s="655"/>
    </row>
    <row r="28" spans="2:133" ht="11.25" customHeight="1">
      <c r="B28" s="620" t="s">
        <v>305</v>
      </c>
      <c r="C28" s="621"/>
      <c r="D28" s="621"/>
      <c r="E28" s="621"/>
      <c r="F28" s="621"/>
      <c r="G28" s="621"/>
      <c r="H28" s="621"/>
      <c r="I28" s="621"/>
      <c r="J28" s="621"/>
      <c r="K28" s="621"/>
      <c r="L28" s="621"/>
      <c r="M28" s="621"/>
      <c r="N28" s="621"/>
      <c r="O28" s="621"/>
      <c r="P28" s="621"/>
      <c r="Q28" s="622"/>
      <c r="R28" s="623">
        <v>147402</v>
      </c>
      <c r="S28" s="624"/>
      <c r="T28" s="624"/>
      <c r="U28" s="624"/>
      <c r="V28" s="624"/>
      <c r="W28" s="624"/>
      <c r="X28" s="624"/>
      <c r="Y28" s="625"/>
      <c r="Z28" s="626">
        <v>0.6</v>
      </c>
      <c r="AA28" s="626"/>
      <c r="AB28" s="626"/>
      <c r="AC28" s="626"/>
      <c r="AD28" s="627">
        <v>14375</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1679631</v>
      </c>
      <c r="CS28" s="624"/>
      <c r="CT28" s="624"/>
      <c r="CU28" s="624"/>
      <c r="CV28" s="624"/>
      <c r="CW28" s="624"/>
      <c r="CX28" s="624"/>
      <c r="CY28" s="625"/>
      <c r="CZ28" s="628">
        <v>7.1</v>
      </c>
      <c r="DA28" s="654"/>
      <c r="DB28" s="654"/>
      <c r="DC28" s="658"/>
      <c r="DD28" s="632">
        <v>1608372</v>
      </c>
      <c r="DE28" s="624"/>
      <c r="DF28" s="624"/>
      <c r="DG28" s="624"/>
      <c r="DH28" s="624"/>
      <c r="DI28" s="624"/>
      <c r="DJ28" s="624"/>
      <c r="DK28" s="625"/>
      <c r="DL28" s="632">
        <v>1608372</v>
      </c>
      <c r="DM28" s="624"/>
      <c r="DN28" s="624"/>
      <c r="DO28" s="624"/>
      <c r="DP28" s="624"/>
      <c r="DQ28" s="624"/>
      <c r="DR28" s="624"/>
      <c r="DS28" s="624"/>
      <c r="DT28" s="624"/>
      <c r="DU28" s="624"/>
      <c r="DV28" s="625"/>
      <c r="DW28" s="628">
        <v>14.6</v>
      </c>
      <c r="DX28" s="654"/>
      <c r="DY28" s="654"/>
      <c r="DZ28" s="654"/>
      <c r="EA28" s="654"/>
      <c r="EB28" s="654"/>
      <c r="EC28" s="655"/>
    </row>
    <row r="29" spans="2:133" ht="11.25" customHeight="1">
      <c r="B29" s="620" t="s">
        <v>307</v>
      </c>
      <c r="C29" s="621"/>
      <c r="D29" s="621"/>
      <c r="E29" s="621"/>
      <c r="F29" s="621"/>
      <c r="G29" s="621"/>
      <c r="H29" s="621"/>
      <c r="I29" s="621"/>
      <c r="J29" s="621"/>
      <c r="K29" s="621"/>
      <c r="L29" s="621"/>
      <c r="M29" s="621"/>
      <c r="N29" s="621"/>
      <c r="O29" s="621"/>
      <c r="P29" s="621"/>
      <c r="Q29" s="622"/>
      <c r="R29" s="623">
        <v>80826</v>
      </c>
      <c r="S29" s="624"/>
      <c r="T29" s="624"/>
      <c r="U29" s="624"/>
      <c r="V29" s="624"/>
      <c r="W29" s="624"/>
      <c r="X29" s="624"/>
      <c r="Y29" s="625"/>
      <c r="Z29" s="626">
        <v>0.3</v>
      </c>
      <c r="AA29" s="626"/>
      <c r="AB29" s="626"/>
      <c r="AC29" s="626"/>
      <c r="AD29" s="627" t="s">
        <v>139</v>
      </c>
      <c r="AE29" s="627"/>
      <c r="AF29" s="627"/>
      <c r="AG29" s="627"/>
      <c r="AH29" s="627"/>
      <c r="AI29" s="627"/>
      <c r="AJ29" s="627"/>
      <c r="AK29" s="627"/>
      <c r="AL29" s="628" t="s">
        <v>237</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308</v>
      </c>
      <c r="CE29" s="660"/>
      <c r="CF29" s="620" t="s">
        <v>72</v>
      </c>
      <c r="CG29" s="621"/>
      <c r="CH29" s="621"/>
      <c r="CI29" s="621"/>
      <c r="CJ29" s="621"/>
      <c r="CK29" s="621"/>
      <c r="CL29" s="621"/>
      <c r="CM29" s="621"/>
      <c r="CN29" s="621"/>
      <c r="CO29" s="621"/>
      <c r="CP29" s="621"/>
      <c r="CQ29" s="622"/>
      <c r="CR29" s="623">
        <v>1679494</v>
      </c>
      <c r="CS29" s="656"/>
      <c r="CT29" s="656"/>
      <c r="CU29" s="656"/>
      <c r="CV29" s="656"/>
      <c r="CW29" s="656"/>
      <c r="CX29" s="656"/>
      <c r="CY29" s="657"/>
      <c r="CZ29" s="628">
        <v>7.1</v>
      </c>
      <c r="DA29" s="654"/>
      <c r="DB29" s="654"/>
      <c r="DC29" s="658"/>
      <c r="DD29" s="632">
        <v>1608235</v>
      </c>
      <c r="DE29" s="656"/>
      <c r="DF29" s="656"/>
      <c r="DG29" s="656"/>
      <c r="DH29" s="656"/>
      <c r="DI29" s="656"/>
      <c r="DJ29" s="656"/>
      <c r="DK29" s="657"/>
      <c r="DL29" s="632">
        <v>1608235</v>
      </c>
      <c r="DM29" s="656"/>
      <c r="DN29" s="656"/>
      <c r="DO29" s="656"/>
      <c r="DP29" s="656"/>
      <c r="DQ29" s="656"/>
      <c r="DR29" s="656"/>
      <c r="DS29" s="656"/>
      <c r="DT29" s="656"/>
      <c r="DU29" s="656"/>
      <c r="DV29" s="657"/>
      <c r="DW29" s="628">
        <v>14.6</v>
      </c>
      <c r="DX29" s="654"/>
      <c r="DY29" s="654"/>
      <c r="DZ29" s="654"/>
      <c r="EA29" s="654"/>
      <c r="EB29" s="654"/>
      <c r="EC29" s="655"/>
    </row>
    <row r="30" spans="2:133" ht="11.25" customHeight="1">
      <c r="B30" s="620" t="s">
        <v>309</v>
      </c>
      <c r="C30" s="621"/>
      <c r="D30" s="621"/>
      <c r="E30" s="621"/>
      <c r="F30" s="621"/>
      <c r="G30" s="621"/>
      <c r="H30" s="621"/>
      <c r="I30" s="621"/>
      <c r="J30" s="621"/>
      <c r="K30" s="621"/>
      <c r="L30" s="621"/>
      <c r="M30" s="621"/>
      <c r="N30" s="621"/>
      <c r="O30" s="621"/>
      <c r="P30" s="621"/>
      <c r="Q30" s="622"/>
      <c r="R30" s="623">
        <v>5099557</v>
      </c>
      <c r="S30" s="624"/>
      <c r="T30" s="624"/>
      <c r="U30" s="624"/>
      <c r="V30" s="624"/>
      <c r="W30" s="624"/>
      <c r="X30" s="624"/>
      <c r="Y30" s="625"/>
      <c r="Z30" s="626">
        <v>20.7</v>
      </c>
      <c r="AA30" s="626"/>
      <c r="AB30" s="626"/>
      <c r="AC30" s="626"/>
      <c r="AD30" s="627" t="s">
        <v>237</v>
      </c>
      <c r="AE30" s="627"/>
      <c r="AF30" s="627"/>
      <c r="AG30" s="627"/>
      <c r="AH30" s="627"/>
      <c r="AI30" s="627"/>
      <c r="AJ30" s="627"/>
      <c r="AK30" s="627"/>
      <c r="AL30" s="628" t="s">
        <v>237</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310</v>
      </c>
      <c r="BH30" s="665"/>
      <c r="BI30" s="665"/>
      <c r="BJ30" s="665"/>
      <c r="BK30" s="665"/>
      <c r="BL30" s="665"/>
      <c r="BM30" s="665"/>
      <c r="BN30" s="665"/>
      <c r="BO30" s="665"/>
      <c r="BP30" s="665"/>
      <c r="BQ30" s="666"/>
      <c r="BR30" s="605" t="s">
        <v>311</v>
      </c>
      <c r="BS30" s="665"/>
      <c r="BT30" s="665"/>
      <c r="BU30" s="665"/>
      <c r="BV30" s="665"/>
      <c r="BW30" s="665"/>
      <c r="BX30" s="665"/>
      <c r="BY30" s="665"/>
      <c r="BZ30" s="665"/>
      <c r="CA30" s="665"/>
      <c r="CB30" s="666"/>
      <c r="CD30" s="661"/>
      <c r="CE30" s="662"/>
      <c r="CF30" s="620" t="s">
        <v>312</v>
      </c>
      <c r="CG30" s="621"/>
      <c r="CH30" s="621"/>
      <c r="CI30" s="621"/>
      <c r="CJ30" s="621"/>
      <c r="CK30" s="621"/>
      <c r="CL30" s="621"/>
      <c r="CM30" s="621"/>
      <c r="CN30" s="621"/>
      <c r="CO30" s="621"/>
      <c r="CP30" s="621"/>
      <c r="CQ30" s="622"/>
      <c r="CR30" s="623">
        <v>1600739</v>
      </c>
      <c r="CS30" s="624"/>
      <c r="CT30" s="624"/>
      <c r="CU30" s="624"/>
      <c r="CV30" s="624"/>
      <c r="CW30" s="624"/>
      <c r="CX30" s="624"/>
      <c r="CY30" s="625"/>
      <c r="CZ30" s="628">
        <v>6.7</v>
      </c>
      <c r="DA30" s="654"/>
      <c r="DB30" s="654"/>
      <c r="DC30" s="658"/>
      <c r="DD30" s="632">
        <v>1536747</v>
      </c>
      <c r="DE30" s="624"/>
      <c r="DF30" s="624"/>
      <c r="DG30" s="624"/>
      <c r="DH30" s="624"/>
      <c r="DI30" s="624"/>
      <c r="DJ30" s="624"/>
      <c r="DK30" s="625"/>
      <c r="DL30" s="632">
        <v>1536747</v>
      </c>
      <c r="DM30" s="624"/>
      <c r="DN30" s="624"/>
      <c r="DO30" s="624"/>
      <c r="DP30" s="624"/>
      <c r="DQ30" s="624"/>
      <c r="DR30" s="624"/>
      <c r="DS30" s="624"/>
      <c r="DT30" s="624"/>
      <c r="DU30" s="624"/>
      <c r="DV30" s="625"/>
      <c r="DW30" s="628">
        <v>14</v>
      </c>
      <c r="DX30" s="654"/>
      <c r="DY30" s="654"/>
      <c r="DZ30" s="654"/>
      <c r="EA30" s="654"/>
      <c r="EB30" s="654"/>
      <c r="EC30" s="655"/>
    </row>
    <row r="31" spans="2:133" ht="11.25" customHeight="1">
      <c r="B31" s="636" t="s">
        <v>313</v>
      </c>
      <c r="C31" s="637"/>
      <c r="D31" s="637"/>
      <c r="E31" s="637"/>
      <c r="F31" s="637"/>
      <c r="G31" s="637"/>
      <c r="H31" s="637"/>
      <c r="I31" s="637"/>
      <c r="J31" s="637"/>
      <c r="K31" s="637"/>
      <c r="L31" s="637"/>
      <c r="M31" s="637"/>
      <c r="N31" s="637"/>
      <c r="O31" s="637"/>
      <c r="P31" s="637"/>
      <c r="Q31" s="638"/>
      <c r="R31" s="623" t="s">
        <v>237</v>
      </c>
      <c r="S31" s="624"/>
      <c r="T31" s="624"/>
      <c r="U31" s="624"/>
      <c r="V31" s="624"/>
      <c r="W31" s="624"/>
      <c r="X31" s="624"/>
      <c r="Y31" s="625"/>
      <c r="Z31" s="626" t="s">
        <v>237</v>
      </c>
      <c r="AA31" s="626"/>
      <c r="AB31" s="626"/>
      <c r="AC31" s="626"/>
      <c r="AD31" s="627" t="s">
        <v>139</v>
      </c>
      <c r="AE31" s="627"/>
      <c r="AF31" s="627"/>
      <c r="AG31" s="627"/>
      <c r="AH31" s="627"/>
      <c r="AI31" s="627"/>
      <c r="AJ31" s="627"/>
      <c r="AK31" s="627"/>
      <c r="AL31" s="628" t="s">
        <v>237</v>
      </c>
      <c r="AM31" s="629"/>
      <c r="AN31" s="629"/>
      <c r="AO31" s="630"/>
      <c r="AP31" s="669" t="s">
        <v>314</v>
      </c>
      <c r="AQ31" s="670"/>
      <c r="AR31" s="670"/>
      <c r="AS31" s="670"/>
      <c r="AT31" s="675" t="s">
        <v>315</v>
      </c>
      <c r="AU31" s="218"/>
      <c r="AV31" s="218"/>
      <c r="AW31" s="218"/>
      <c r="AX31" s="609" t="s">
        <v>189</v>
      </c>
      <c r="AY31" s="610"/>
      <c r="AZ31" s="610"/>
      <c r="BA31" s="610"/>
      <c r="BB31" s="610"/>
      <c r="BC31" s="610"/>
      <c r="BD31" s="610"/>
      <c r="BE31" s="610"/>
      <c r="BF31" s="611"/>
      <c r="BG31" s="679">
        <v>99</v>
      </c>
      <c r="BH31" s="667"/>
      <c r="BI31" s="667"/>
      <c r="BJ31" s="667"/>
      <c r="BK31" s="667"/>
      <c r="BL31" s="667"/>
      <c r="BM31" s="618">
        <v>97.1</v>
      </c>
      <c r="BN31" s="667"/>
      <c r="BO31" s="667"/>
      <c r="BP31" s="667"/>
      <c r="BQ31" s="668"/>
      <c r="BR31" s="679">
        <v>99</v>
      </c>
      <c r="BS31" s="667"/>
      <c r="BT31" s="667"/>
      <c r="BU31" s="667"/>
      <c r="BV31" s="667"/>
      <c r="BW31" s="667"/>
      <c r="BX31" s="618">
        <v>97</v>
      </c>
      <c r="BY31" s="667"/>
      <c r="BZ31" s="667"/>
      <c r="CA31" s="667"/>
      <c r="CB31" s="668"/>
      <c r="CD31" s="661"/>
      <c r="CE31" s="662"/>
      <c r="CF31" s="620" t="s">
        <v>316</v>
      </c>
      <c r="CG31" s="621"/>
      <c r="CH31" s="621"/>
      <c r="CI31" s="621"/>
      <c r="CJ31" s="621"/>
      <c r="CK31" s="621"/>
      <c r="CL31" s="621"/>
      <c r="CM31" s="621"/>
      <c r="CN31" s="621"/>
      <c r="CO31" s="621"/>
      <c r="CP31" s="621"/>
      <c r="CQ31" s="622"/>
      <c r="CR31" s="623">
        <v>78755</v>
      </c>
      <c r="CS31" s="656"/>
      <c r="CT31" s="656"/>
      <c r="CU31" s="656"/>
      <c r="CV31" s="656"/>
      <c r="CW31" s="656"/>
      <c r="CX31" s="656"/>
      <c r="CY31" s="657"/>
      <c r="CZ31" s="628">
        <v>0.3</v>
      </c>
      <c r="DA31" s="654"/>
      <c r="DB31" s="654"/>
      <c r="DC31" s="658"/>
      <c r="DD31" s="632">
        <v>71488</v>
      </c>
      <c r="DE31" s="656"/>
      <c r="DF31" s="656"/>
      <c r="DG31" s="656"/>
      <c r="DH31" s="656"/>
      <c r="DI31" s="656"/>
      <c r="DJ31" s="656"/>
      <c r="DK31" s="657"/>
      <c r="DL31" s="632">
        <v>71488</v>
      </c>
      <c r="DM31" s="656"/>
      <c r="DN31" s="656"/>
      <c r="DO31" s="656"/>
      <c r="DP31" s="656"/>
      <c r="DQ31" s="656"/>
      <c r="DR31" s="656"/>
      <c r="DS31" s="656"/>
      <c r="DT31" s="656"/>
      <c r="DU31" s="656"/>
      <c r="DV31" s="657"/>
      <c r="DW31" s="628">
        <v>0.7</v>
      </c>
      <c r="DX31" s="654"/>
      <c r="DY31" s="654"/>
      <c r="DZ31" s="654"/>
      <c r="EA31" s="654"/>
      <c r="EB31" s="654"/>
      <c r="EC31" s="655"/>
    </row>
    <row r="32" spans="2:133" ht="11.25" customHeight="1">
      <c r="B32" s="620" t="s">
        <v>317</v>
      </c>
      <c r="C32" s="621"/>
      <c r="D32" s="621"/>
      <c r="E32" s="621"/>
      <c r="F32" s="621"/>
      <c r="G32" s="621"/>
      <c r="H32" s="621"/>
      <c r="I32" s="621"/>
      <c r="J32" s="621"/>
      <c r="K32" s="621"/>
      <c r="L32" s="621"/>
      <c r="M32" s="621"/>
      <c r="N32" s="621"/>
      <c r="O32" s="621"/>
      <c r="P32" s="621"/>
      <c r="Q32" s="622"/>
      <c r="R32" s="623">
        <v>2410120</v>
      </c>
      <c r="S32" s="624"/>
      <c r="T32" s="624"/>
      <c r="U32" s="624"/>
      <c r="V32" s="624"/>
      <c r="W32" s="624"/>
      <c r="X32" s="624"/>
      <c r="Y32" s="625"/>
      <c r="Z32" s="626">
        <v>9.8000000000000007</v>
      </c>
      <c r="AA32" s="626"/>
      <c r="AB32" s="626"/>
      <c r="AC32" s="626"/>
      <c r="AD32" s="627" t="s">
        <v>237</v>
      </c>
      <c r="AE32" s="627"/>
      <c r="AF32" s="627"/>
      <c r="AG32" s="627"/>
      <c r="AH32" s="627"/>
      <c r="AI32" s="627"/>
      <c r="AJ32" s="627"/>
      <c r="AK32" s="627"/>
      <c r="AL32" s="628" t="s">
        <v>237</v>
      </c>
      <c r="AM32" s="629"/>
      <c r="AN32" s="629"/>
      <c r="AO32" s="630"/>
      <c r="AP32" s="671"/>
      <c r="AQ32" s="672"/>
      <c r="AR32" s="672"/>
      <c r="AS32" s="672"/>
      <c r="AT32" s="676"/>
      <c r="AU32" s="214" t="s">
        <v>318</v>
      </c>
      <c r="AX32" s="620" t="s">
        <v>319</v>
      </c>
      <c r="AY32" s="621"/>
      <c r="AZ32" s="621"/>
      <c r="BA32" s="621"/>
      <c r="BB32" s="621"/>
      <c r="BC32" s="621"/>
      <c r="BD32" s="621"/>
      <c r="BE32" s="621"/>
      <c r="BF32" s="622"/>
      <c r="BG32" s="680">
        <v>99</v>
      </c>
      <c r="BH32" s="656"/>
      <c r="BI32" s="656"/>
      <c r="BJ32" s="656"/>
      <c r="BK32" s="656"/>
      <c r="BL32" s="656"/>
      <c r="BM32" s="629">
        <v>97.3</v>
      </c>
      <c r="BN32" s="656"/>
      <c r="BO32" s="656"/>
      <c r="BP32" s="656"/>
      <c r="BQ32" s="678"/>
      <c r="BR32" s="680">
        <v>99</v>
      </c>
      <c r="BS32" s="656"/>
      <c r="BT32" s="656"/>
      <c r="BU32" s="656"/>
      <c r="BV32" s="656"/>
      <c r="BW32" s="656"/>
      <c r="BX32" s="629">
        <v>97.4</v>
      </c>
      <c r="BY32" s="656"/>
      <c r="BZ32" s="656"/>
      <c r="CA32" s="656"/>
      <c r="CB32" s="678"/>
      <c r="CD32" s="663"/>
      <c r="CE32" s="664"/>
      <c r="CF32" s="620" t="s">
        <v>320</v>
      </c>
      <c r="CG32" s="621"/>
      <c r="CH32" s="621"/>
      <c r="CI32" s="621"/>
      <c r="CJ32" s="621"/>
      <c r="CK32" s="621"/>
      <c r="CL32" s="621"/>
      <c r="CM32" s="621"/>
      <c r="CN32" s="621"/>
      <c r="CO32" s="621"/>
      <c r="CP32" s="621"/>
      <c r="CQ32" s="622"/>
      <c r="CR32" s="623">
        <v>137</v>
      </c>
      <c r="CS32" s="624"/>
      <c r="CT32" s="624"/>
      <c r="CU32" s="624"/>
      <c r="CV32" s="624"/>
      <c r="CW32" s="624"/>
      <c r="CX32" s="624"/>
      <c r="CY32" s="625"/>
      <c r="CZ32" s="628">
        <v>0</v>
      </c>
      <c r="DA32" s="654"/>
      <c r="DB32" s="654"/>
      <c r="DC32" s="658"/>
      <c r="DD32" s="632">
        <v>137</v>
      </c>
      <c r="DE32" s="624"/>
      <c r="DF32" s="624"/>
      <c r="DG32" s="624"/>
      <c r="DH32" s="624"/>
      <c r="DI32" s="624"/>
      <c r="DJ32" s="624"/>
      <c r="DK32" s="625"/>
      <c r="DL32" s="632">
        <v>137</v>
      </c>
      <c r="DM32" s="624"/>
      <c r="DN32" s="624"/>
      <c r="DO32" s="624"/>
      <c r="DP32" s="624"/>
      <c r="DQ32" s="624"/>
      <c r="DR32" s="624"/>
      <c r="DS32" s="624"/>
      <c r="DT32" s="624"/>
      <c r="DU32" s="624"/>
      <c r="DV32" s="625"/>
      <c r="DW32" s="628">
        <v>0</v>
      </c>
      <c r="DX32" s="654"/>
      <c r="DY32" s="654"/>
      <c r="DZ32" s="654"/>
      <c r="EA32" s="654"/>
      <c r="EB32" s="654"/>
      <c r="EC32" s="655"/>
    </row>
    <row r="33" spans="2:133" ht="11.25" customHeight="1">
      <c r="B33" s="620" t="s">
        <v>321</v>
      </c>
      <c r="C33" s="621"/>
      <c r="D33" s="621"/>
      <c r="E33" s="621"/>
      <c r="F33" s="621"/>
      <c r="G33" s="621"/>
      <c r="H33" s="621"/>
      <c r="I33" s="621"/>
      <c r="J33" s="621"/>
      <c r="K33" s="621"/>
      <c r="L33" s="621"/>
      <c r="M33" s="621"/>
      <c r="N33" s="621"/>
      <c r="O33" s="621"/>
      <c r="P33" s="621"/>
      <c r="Q33" s="622"/>
      <c r="R33" s="623">
        <v>61130</v>
      </c>
      <c r="S33" s="624"/>
      <c r="T33" s="624"/>
      <c r="U33" s="624"/>
      <c r="V33" s="624"/>
      <c r="W33" s="624"/>
      <c r="X33" s="624"/>
      <c r="Y33" s="625"/>
      <c r="Z33" s="626">
        <v>0.2</v>
      </c>
      <c r="AA33" s="626"/>
      <c r="AB33" s="626"/>
      <c r="AC33" s="626"/>
      <c r="AD33" s="627">
        <v>19861</v>
      </c>
      <c r="AE33" s="627"/>
      <c r="AF33" s="627"/>
      <c r="AG33" s="627"/>
      <c r="AH33" s="627"/>
      <c r="AI33" s="627"/>
      <c r="AJ33" s="627"/>
      <c r="AK33" s="627"/>
      <c r="AL33" s="628">
        <v>0.2</v>
      </c>
      <c r="AM33" s="629"/>
      <c r="AN33" s="629"/>
      <c r="AO33" s="630"/>
      <c r="AP33" s="673"/>
      <c r="AQ33" s="674"/>
      <c r="AR33" s="674"/>
      <c r="AS33" s="674"/>
      <c r="AT33" s="677"/>
      <c r="AU33" s="219"/>
      <c r="AV33" s="219"/>
      <c r="AW33" s="219"/>
      <c r="AX33" s="644" t="s">
        <v>322</v>
      </c>
      <c r="AY33" s="645"/>
      <c r="AZ33" s="645"/>
      <c r="BA33" s="645"/>
      <c r="BB33" s="645"/>
      <c r="BC33" s="645"/>
      <c r="BD33" s="645"/>
      <c r="BE33" s="645"/>
      <c r="BF33" s="646"/>
      <c r="BG33" s="681">
        <v>98.8</v>
      </c>
      <c r="BH33" s="682"/>
      <c r="BI33" s="682"/>
      <c r="BJ33" s="682"/>
      <c r="BK33" s="682"/>
      <c r="BL33" s="682"/>
      <c r="BM33" s="683">
        <v>96.6</v>
      </c>
      <c r="BN33" s="682"/>
      <c r="BO33" s="682"/>
      <c r="BP33" s="682"/>
      <c r="BQ33" s="684"/>
      <c r="BR33" s="681">
        <v>98.9</v>
      </c>
      <c r="BS33" s="682"/>
      <c r="BT33" s="682"/>
      <c r="BU33" s="682"/>
      <c r="BV33" s="682"/>
      <c r="BW33" s="682"/>
      <c r="BX33" s="683">
        <v>96.4</v>
      </c>
      <c r="BY33" s="682"/>
      <c r="BZ33" s="682"/>
      <c r="CA33" s="682"/>
      <c r="CB33" s="684"/>
      <c r="CD33" s="620" t="s">
        <v>323</v>
      </c>
      <c r="CE33" s="621"/>
      <c r="CF33" s="621"/>
      <c r="CG33" s="621"/>
      <c r="CH33" s="621"/>
      <c r="CI33" s="621"/>
      <c r="CJ33" s="621"/>
      <c r="CK33" s="621"/>
      <c r="CL33" s="621"/>
      <c r="CM33" s="621"/>
      <c r="CN33" s="621"/>
      <c r="CO33" s="621"/>
      <c r="CP33" s="621"/>
      <c r="CQ33" s="622"/>
      <c r="CR33" s="623">
        <v>7964718</v>
      </c>
      <c r="CS33" s="656"/>
      <c r="CT33" s="656"/>
      <c r="CU33" s="656"/>
      <c r="CV33" s="656"/>
      <c r="CW33" s="656"/>
      <c r="CX33" s="656"/>
      <c r="CY33" s="657"/>
      <c r="CZ33" s="628">
        <v>33.5</v>
      </c>
      <c r="DA33" s="654"/>
      <c r="DB33" s="654"/>
      <c r="DC33" s="658"/>
      <c r="DD33" s="632">
        <v>6111060</v>
      </c>
      <c r="DE33" s="656"/>
      <c r="DF33" s="656"/>
      <c r="DG33" s="656"/>
      <c r="DH33" s="656"/>
      <c r="DI33" s="656"/>
      <c r="DJ33" s="656"/>
      <c r="DK33" s="657"/>
      <c r="DL33" s="632">
        <v>4157462</v>
      </c>
      <c r="DM33" s="656"/>
      <c r="DN33" s="656"/>
      <c r="DO33" s="656"/>
      <c r="DP33" s="656"/>
      <c r="DQ33" s="656"/>
      <c r="DR33" s="656"/>
      <c r="DS33" s="656"/>
      <c r="DT33" s="656"/>
      <c r="DU33" s="656"/>
      <c r="DV33" s="657"/>
      <c r="DW33" s="628">
        <v>37.799999999999997</v>
      </c>
      <c r="DX33" s="654"/>
      <c r="DY33" s="654"/>
      <c r="DZ33" s="654"/>
      <c r="EA33" s="654"/>
      <c r="EB33" s="654"/>
      <c r="EC33" s="655"/>
    </row>
    <row r="34" spans="2:133" ht="11.25" customHeight="1">
      <c r="B34" s="620" t="s">
        <v>324</v>
      </c>
      <c r="C34" s="621"/>
      <c r="D34" s="621"/>
      <c r="E34" s="621"/>
      <c r="F34" s="621"/>
      <c r="G34" s="621"/>
      <c r="H34" s="621"/>
      <c r="I34" s="621"/>
      <c r="J34" s="621"/>
      <c r="K34" s="621"/>
      <c r="L34" s="621"/>
      <c r="M34" s="621"/>
      <c r="N34" s="621"/>
      <c r="O34" s="621"/>
      <c r="P34" s="621"/>
      <c r="Q34" s="622"/>
      <c r="R34" s="623">
        <v>206834</v>
      </c>
      <c r="S34" s="624"/>
      <c r="T34" s="624"/>
      <c r="U34" s="624"/>
      <c r="V34" s="624"/>
      <c r="W34" s="624"/>
      <c r="X34" s="624"/>
      <c r="Y34" s="625"/>
      <c r="Z34" s="626">
        <v>0.8</v>
      </c>
      <c r="AA34" s="626"/>
      <c r="AB34" s="626"/>
      <c r="AC34" s="626"/>
      <c r="AD34" s="627" t="s">
        <v>139</v>
      </c>
      <c r="AE34" s="627"/>
      <c r="AF34" s="627"/>
      <c r="AG34" s="627"/>
      <c r="AH34" s="627"/>
      <c r="AI34" s="627"/>
      <c r="AJ34" s="627"/>
      <c r="AK34" s="627"/>
      <c r="AL34" s="628" t="s">
        <v>139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2709128</v>
      </c>
      <c r="CS34" s="624"/>
      <c r="CT34" s="624"/>
      <c r="CU34" s="624"/>
      <c r="CV34" s="624"/>
      <c r="CW34" s="624"/>
      <c r="CX34" s="624"/>
      <c r="CY34" s="625"/>
      <c r="CZ34" s="628">
        <v>11.4</v>
      </c>
      <c r="DA34" s="654"/>
      <c r="DB34" s="654"/>
      <c r="DC34" s="658"/>
      <c r="DD34" s="632">
        <v>2075062</v>
      </c>
      <c r="DE34" s="624"/>
      <c r="DF34" s="624"/>
      <c r="DG34" s="624"/>
      <c r="DH34" s="624"/>
      <c r="DI34" s="624"/>
      <c r="DJ34" s="624"/>
      <c r="DK34" s="625"/>
      <c r="DL34" s="632">
        <v>1710377</v>
      </c>
      <c r="DM34" s="624"/>
      <c r="DN34" s="624"/>
      <c r="DO34" s="624"/>
      <c r="DP34" s="624"/>
      <c r="DQ34" s="624"/>
      <c r="DR34" s="624"/>
      <c r="DS34" s="624"/>
      <c r="DT34" s="624"/>
      <c r="DU34" s="624"/>
      <c r="DV34" s="625"/>
      <c r="DW34" s="628">
        <v>15.6</v>
      </c>
      <c r="DX34" s="654"/>
      <c r="DY34" s="654"/>
      <c r="DZ34" s="654"/>
      <c r="EA34" s="654"/>
      <c r="EB34" s="654"/>
      <c r="EC34" s="655"/>
    </row>
    <row r="35" spans="2:133" ht="11.25" customHeight="1">
      <c r="B35" s="620" t="s">
        <v>326</v>
      </c>
      <c r="C35" s="621"/>
      <c r="D35" s="621"/>
      <c r="E35" s="621"/>
      <c r="F35" s="621"/>
      <c r="G35" s="621"/>
      <c r="H35" s="621"/>
      <c r="I35" s="621"/>
      <c r="J35" s="621"/>
      <c r="K35" s="621"/>
      <c r="L35" s="621"/>
      <c r="M35" s="621"/>
      <c r="N35" s="621"/>
      <c r="O35" s="621"/>
      <c r="P35" s="621"/>
      <c r="Q35" s="622"/>
      <c r="R35" s="623">
        <v>554035</v>
      </c>
      <c r="S35" s="624"/>
      <c r="T35" s="624"/>
      <c r="U35" s="624"/>
      <c r="V35" s="624"/>
      <c r="W35" s="624"/>
      <c r="X35" s="624"/>
      <c r="Y35" s="625"/>
      <c r="Z35" s="626">
        <v>2.2000000000000002</v>
      </c>
      <c r="AA35" s="626"/>
      <c r="AB35" s="626"/>
      <c r="AC35" s="626"/>
      <c r="AD35" s="627" t="s">
        <v>237</v>
      </c>
      <c r="AE35" s="627"/>
      <c r="AF35" s="627"/>
      <c r="AG35" s="627"/>
      <c r="AH35" s="627"/>
      <c r="AI35" s="627"/>
      <c r="AJ35" s="627"/>
      <c r="AK35" s="627"/>
      <c r="AL35" s="628" t="s">
        <v>237</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127956</v>
      </c>
      <c r="CS35" s="656"/>
      <c r="CT35" s="656"/>
      <c r="CU35" s="656"/>
      <c r="CV35" s="656"/>
      <c r="CW35" s="656"/>
      <c r="CX35" s="656"/>
      <c r="CY35" s="657"/>
      <c r="CZ35" s="628">
        <v>0.5</v>
      </c>
      <c r="DA35" s="654"/>
      <c r="DB35" s="654"/>
      <c r="DC35" s="658"/>
      <c r="DD35" s="632">
        <v>114098</v>
      </c>
      <c r="DE35" s="656"/>
      <c r="DF35" s="656"/>
      <c r="DG35" s="656"/>
      <c r="DH35" s="656"/>
      <c r="DI35" s="656"/>
      <c r="DJ35" s="656"/>
      <c r="DK35" s="657"/>
      <c r="DL35" s="632">
        <v>114098</v>
      </c>
      <c r="DM35" s="656"/>
      <c r="DN35" s="656"/>
      <c r="DO35" s="656"/>
      <c r="DP35" s="656"/>
      <c r="DQ35" s="656"/>
      <c r="DR35" s="656"/>
      <c r="DS35" s="656"/>
      <c r="DT35" s="656"/>
      <c r="DU35" s="656"/>
      <c r="DV35" s="657"/>
      <c r="DW35" s="628">
        <v>1</v>
      </c>
      <c r="DX35" s="654"/>
      <c r="DY35" s="654"/>
      <c r="DZ35" s="654"/>
      <c r="EA35" s="654"/>
      <c r="EB35" s="654"/>
      <c r="EC35" s="655"/>
    </row>
    <row r="36" spans="2:133" ht="11.25" customHeight="1">
      <c r="B36" s="620" t="s">
        <v>330</v>
      </c>
      <c r="C36" s="621"/>
      <c r="D36" s="621"/>
      <c r="E36" s="621"/>
      <c r="F36" s="621"/>
      <c r="G36" s="621"/>
      <c r="H36" s="621"/>
      <c r="I36" s="621"/>
      <c r="J36" s="621"/>
      <c r="K36" s="621"/>
      <c r="L36" s="621"/>
      <c r="M36" s="621"/>
      <c r="N36" s="621"/>
      <c r="O36" s="621"/>
      <c r="P36" s="621"/>
      <c r="Q36" s="622"/>
      <c r="R36" s="623">
        <v>1008848</v>
      </c>
      <c r="S36" s="624"/>
      <c r="T36" s="624"/>
      <c r="U36" s="624"/>
      <c r="V36" s="624"/>
      <c r="W36" s="624"/>
      <c r="X36" s="624"/>
      <c r="Y36" s="625"/>
      <c r="Z36" s="626">
        <v>4.0999999999999996</v>
      </c>
      <c r="AA36" s="626"/>
      <c r="AB36" s="626"/>
      <c r="AC36" s="626"/>
      <c r="AD36" s="627" t="s">
        <v>139</v>
      </c>
      <c r="AE36" s="627"/>
      <c r="AF36" s="627"/>
      <c r="AG36" s="627"/>
      <c r="AH36" s="627"/>
      <c r="AI36" s="627"/>
      <c r="AJ36" s="627"/>
      <c r="AK36" s="627"/>
      <c r="AL36" s="628" t="s">
        <v>139</v>
      </c>
      <c r="AM36" s="629"/>
      <c r="AN36" s="629"/>
      <c r="AO36" s="630"/>
      <c r="AP36" s="222"/>
      <c r="AQ36" s="689" t="s">
        <v>331</v>
      </c>
      <c r="AR36" s="690"/>
      <c r="AS36" s="690"/>
      <c r="AT36" s="690"/>
      <c r="AU36" s="690"/>
      <c r="AV36" s="690"/>
      <c r="AW36" s="690"/>
      <c r="AX36" s="690"/>
      <c r="AY36" s="691"/>
      <c r="AZ36" s="612">
        <v>2503089</v>
      </c>
      <c r="BA36" s="613"/>
      <c r="BB36" s="613"/>
      <c r="BC36" s="613"/>
      <c r="BD36" s="613"/>
      <c r="BE36" s="613"/>
      <c r="BF36" s="685"/>
      <c r="BG36" s="609" t="s">
        <v>332</v>
      </c>
      <c r="BH36" s="610"/>
      <c r="BI36" s="610"/>
      <c r="BJ36" s="610"/>
      <c r="BK36" s="610"/>
      <c r="BL36" s="610"/>
      <c r="BM36" s="610"/>
      <c r="BN36" s="610"/>
      <c r="BO36" s="610"/>
      <c r="BP36" s="610"/>
      <c r="BQ36" s="610"/>
      <c r="BR36" s="610"/>
      <c r="BS36" s="610"/>
      <c r="BT36" s="610"/>
      <c r="BU36" s="611"/>
      <c r="BV36" s="612">
        <v>218202</v>
      </c>
      <c r="BW36" s="613"/>
      <c r="BX36" s="613"/>
      <c r="BY36" s="613"/>
      <c r="BZ36" s="613"/>
      <c r="CA36" s="613"/>
      <c r="CB36" s="685"/>
      <c r="CD36" s="620" t="s">
        <v>333</v>
      </c>
      <c r="CE36" s="621"/>
      <c r="CF36" s="621"/>
      <c r="CG36" s="621"/>
      <c r="CH36" s="621"/>
      <c r="CI36" s="621"/>
      <c r="CJ36" s="621"/>
      <c r="CK36" s="621"/>
      <c r="CL36" s="621"/>
      <c r="CM36" s="621"/>
      <c r="CN36" s="621"/>
      <c r="CO36" s="621"/>
      <c r="CP36" s="621"/>
      <c r="CQ36" s="622"/>
      <c r="CR36" s="623">
        <v>1898975</v>
      </c>
      <c r="CS36" s="624"/>
      <c r="CT36" s="624"/>
      <c r="CU36" s="624"/>
      <c r="CV36" s="624"/>
      <c r="CW36" s="624"/>
      <c r="CX36" s="624"/>
      <c r="CY36" s="625"/>
      <c r="CZ36" s="628">
        <v>8</v>
      </c>
      <c r="DA36" s="654"/>
      <c r="DB36" s="654"/>
      <c r="DC36" s="658"/>
      <c r="DD36" s="632">
        <v>1480223</v>
      </c>
      <c r="DE36" s="624"/>
      <c r="DF36" s="624"/>
      <c r="DG36" s="624"/>
      <c r="DH36" s="624"/>
      <c r="DI36" s="624"/>
      <c r="DJ36" s="624"/>
      <c r="DK36" s="625"/>
      <c r="DL36" s="632">
        <v>704100</v>
      </c>
      <c r="DM36" s="624"/>
      <c r="DN36" s="624"/>
      <c r="DO36" s="624"/>
      <c r="DP36" s="624"/>
      <c r="DQ36" s="624"/>
      <c r="DR36" s="624"/>
      <c r="DS36" s="624"/>
      <c r="DT36" s="624"/>
      <c r="DU36" s="624"/>
      <c r="DV36" s="625"/>
      <c r="DW36" s="628">
        <v>6.4</v>
      </c>
      <c r="DX36" s="654"/>
      <c r="DY36" s="654"/>
      <c r="DZ36" s="654"/>
      <c r="EA36" s="654"/>
      <c r="EB36" s="654"/>
      <c r="EC36" s="655"/>
    </row>
    <row r="37" spans="2:133" ht="11.25" customHeight="1">
      <c r="B37" s="620" t="s">
        <v>334</v>
      </c>
      <c r="C37" s="621"/>
      <c r="D37" s="621"/>
      <c r="E37" s="621"/>
      <c r="F37" s="621"/>
      <c r="G37" s="621"/>
      <c r="H37" s="621"/>
      <c r="I37" s="621"/>
      <c r="J37" s="621"/>
      <c r="K37" s="621"/>
      <c r="L37" s="621"/>
      <c r="M37" s="621"/>
      <c r="N37" s="621"/>
      <c r="O37" s="621"/>
      <c r="P37" s="621"/>
      <c r="Q37" s="622"/>
      <c r="R37" s="623">
        <v>341676</v>
      </c>
      <c r="S37" s="624"/>
      <c r="T37" s="624"/>
      <c r="U37" s="624"/>
      <c r="V37" s="624"/>
      <c r="W37" s="624"/>
      <c r="X37" s="624"/>
      <c r="Y37" s="625"/>
      <c r="Z37" s="626">
        <v>1.4</v>
      </c>
      <c r="AA37" s="626"/>
      <c r="AB37" s="626"/>
      <c r="AC37" s="626"/>
      <c r="AD37" s="627">
        <v>8221</v>
      </c>
      <c r="AE37" s="627"/>
      <c r="AF37" s="627"/>
      <c r="AG37" s="627"/>
      <c r="AH37" s="627"/>
      <c r="AI37" s="627"/>
      <c r="AJ37" s="627"/>
      <c r="AK37" s="627"/>
      <c r="AL37" s="628">
        <v>0.1</v>
      </c>
      <c r="AM37" s="629"/>
      <c r="AN37" s="629"/>
      <c r="AO37" s="630"/>
      <c r="AQ37" s="686" t="s">
        <v>335</v>
      </c>
      <c r="AR37" s="687"/>
      <c r="AS37" s="687"/>
      <c r="AT37" s="687"/>
      <c r="AU37" s="687"/>
      <c r="AV37" s="687"/>
      <c r="AW37" s="687"/>
      <c r="AX37" s="687"/>
      <c r="AY37" s="688"/>
      <c r="AZ37" s="623">
        <v>310520</v>
      </c>
      <c r="BA37" s="624"/>
      <c r="BB37" s="624"/>
      <c r="BC37" s="624"/>
      <c r="BD37" s="656"/>
      <c r="BE37" s="656"/>
      <c r="BF37" s="678"/>
      <c r="BG37" s="620" t="s">
        <v>336</v>
      </c>
      <c r="BH37" s="621"/>
      <c r="BI37" s="621"/>
      <c r="BJ37" s="621"/>
      <c r="BK37" s="621"/>
      <c r="BL37" s="621"/>
      <c r="BM37" s="621"/>
      <c r="BN37" s="621"/>
      <c r="BO37" s="621"/>
      <c r="BP37" s="621"/>
      <c r="BQ37" s="621"/>
      <c r="BR37" s="621"/>
      <c r="BS37" s="621"/>
      <c r="BT37" s="621"/>
      <c r="BU37" s="622"/>
      <c r="BV37" s="623">
        <v>147002</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230626</v>
      </c>
      <c r="CS37" s="656"/>
      <c r="CT37" s="656"/>
      <c r="CU37" s="656"/>
      <c r="CV37" s="656"/>
      <c r="CW37" s="656"/>
      <c r="CX37" s="656"/>
      <c r="CY37" s="657"/>
      <c r="CZ37" s="628">
        <v>1</v>
      </c>
      <c r="DA37" s="654"/>
      <c r="DB37" s="654"/>
      <c r="DC37" s="658"/>
      <c r="DD37" s="632">
        <v>170006</v>
      </c>
      <c r="DE37" s="656"/>
      <c r="DF37" s="656"/>
      <c r="DG37" s="656"/>
      <c r="DH37" s="656"/>
      <c r="DI37" s="656"/>
      <c r="DJ37" s="656"/>
      <c r="DK37" s="657"/>
      <c r="DL37" s="632">
        <v>155545</v>
      </c>
      <c r="DM37" s="656"/>
      <c r="DN37" s="656"/>
      <c r="DO37" s="656"/>
      <c r="DP37" s="656"/>
      <c r="DQ37" s="656"/>
      <c r="DR37" s="656"/>
      <c r="DS37" s="656"/>
      <c r="DT37" s="656"/>
      <c r="DU37" s="656"/>
      <c r="DV37" s="657"/>
      <c r="DW37" s="628">
        <v>1.4</v>
      </c>
      <c r="DX37" s="654"/>
      <c r="DY37" s="654"/>
      <c r="DZ37" s="654"/>
      <c r="EA37" s="654"/>
      <c r="EB37" s="654"/>
      <c r="EC37" s="655"/>
    </row>
    <row r="38" spans="2:133" ht="11.25" customHeight="1">
      <c r="B38" s="620" t="s">
        <v>338</v>
      </c>
      <c r="C38" s="621"/>
      <c r="D38" s="621"/>
      <c r="E38" s="621"/>
      <c r="F38" s="621"/>
      <c r="G38" s="621"/>
      <c r="H38" s="621"/>
      <c r="I38" s="621"/>
      <c r="J38" s="621"/>
      <c r="K38" s="621"/>
      <c r="L38" s="621"/>
      <c r="M38" s="621"/>
      <c r="N38" s="621"/>
      <c r="O38" s="621"/>
      <c r="P38" s="621"/>
      <c r="Q38" s="622"/>
      <c r="R38" s="623">
        <v>3146528</v>
      </c>
      <c r="S38" s="624"/>
      <c r="T38" s="624"/>
      <c r="U38" s="624"/>
      <c r="V38" s="624"/>
      <c r="W38" s="624"/>
      <c r="X38" s="624"/>
      <c r="Y38" s="625"/>
      <c r="Z38" s="626">
        <v>12.8</v>
      </c>
      <c r="AA38" s="626"/>
      <c r="AB38" s="626"/>
      <c r="AC38" s="626"/>
      <c r="AD38" s="627" t="s">
        <v>237</v>
      </c>
      <c r="AE38" s="627"/>
      <c r="AF38" s="627"/>
      <c r="AG38" s="627"/>
      <c r="AH38" s="627"/>
      <c r="AI38" s="627"/>
      <c r="AJ38" s="627"/>
      <c r="AK38" s="627"/>
      <c r="AL38" s="628" t="s">
        <v>237</v>
      </c>
      <c r="AM38" s="629"/>
      <c r="AN38" s="629"/>
      <c r="AO38" s="630"/>
      <c r="AQ38" s="686" t="s">
        <v>339</v>
      </c>
      <c r="AR38" s="687"/>
      <c r="AS38" s="687"/>
      <c r="AT38" s="687"/>
      <c r="AU38" s="687"/>
      <c r="AV38" s="687"/>
      <c r="AW38" s="687"/>
      <c r="AX38" s="687"/>
      <c r="AY38" s="688"/>
      <c r="AZ38" s="623">
        <v>96321</v>
      </c>
      <c r="BA38" s="624"/>
      <c r="BB38" s="624"/>
      <c r="BC38" s="624"/>
      <c r="BD38" s="656"/>
      <c r="BE38" s="656"/>
      <c r="BF38" s="678"/>
      <c r="BG38" s="620" t="s">
        <v>340</v>
      </c>
      <c r="BH38" s="621"/>
      <c r="BI38" s="621"/>
      <c r="BJ38" s="621"/>
      <c r="BK38" s="621"/>
      <c r="BL38" s="621"/>
      <c r="BM38" s="621"/>
      <c r="BN38" s="621"/>
      <c r="BO38" s="621"/>
      <c r="BP38" s="621"/>
      <c r="BQ38" s="621"/>
      <c r="BR38" s="621"/>
      <c r="BS38" s="621"/>
      <c r="BT38" s="621"/>
      <c r="BU38" s="622"/>
      <c r="BV38" s="623">
        <v>5300</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2096248</v>
      </c>
      <c r="CS38" s="624"/>
      <c r="CT38" s="624"/>
      <c r="CU38" s="624"/>
      <c r="CV38" s="624"/>
      <c r="CW38" s="624"/>
      <c r="CX38" s="624"/>
      <c r="CY38" s="625"/>
      <c r="CZ38" s="628">
        <v>8.8000000000000007</v>
      </c>
      <c r="DA38" s="654"/>
      <c r="DB38" s="654"/>
      <c r="DC38" s="658"/>
      <c r="DD38" s="632">
        <v>1703285</v>
      </c>
      <c r="DE38" s="624"/>
      <c r="DF38" s="624"/>
      <c r="DG38" s="624"/>
      <c r="DH38" s="624"/>
      <c r="DI38" s="624"/>
      <c r="DJ38" s="624"/>
      <c r="DK38" s="625"/>
      <c r="DL38" s="632">
        <v>1628887</v>
      </c>
      <c r="DM38" s="624"/>
      <c r="DN38" s="624"/>
      <c r="DO38" s="624"/>
      <c r="DP38" s="624"/>
      <c r="DQ38" s="624"/>
      <c r="DR38" s="624"/>
      <c r="DS38" s="624"/>
      <c r="DT38" s="624"/>
      <c r="DU38" s="624"/>
      <c r="DV38" s="625"/>
      <c r="DW38" s="628">
        <v>14.8</v>
      </c>
      <c r="DX38" s="654"/>
      <c r="DY38" s="654"/>
      <c r="DZ38" s="654"/>
      <c r="EA38" s="654"/>
      <c r="EB38" s="654"/>
      <c r="EC38" s="655"/>
    </row>
    <row r="39" spans="2:133" ht="11.25" customHeight="1">
      <c r="B39" s="620" t="s">
        <v>342</v>
      </c>
      <c r="C39" s="621"/>
      <c r="D39" s="621"/>
      <c r="E39" s="621"/>
      <c r="F39" s="621"/>
      <c r="G39" s="621"/>
      <c r="H39" s="621"/>
      <c r="I39" s="621"/>
      <c r="J39" s="621"/>
      <c r="K39" s="621"/>
      <c r="L39" s="621"/>
      <c r="M39" s="621"/>
      <c r="N39" s="621"/>
      <c r="O39" s="621"/>
      <c r="P39" s="621"/>
      <c r="Q39" s="622"/>
      <c r="R39" s="623" t="s">
        <v>237</v>
      </c>
      <c r="S39" s="624"/>
      <c r="T39" s="624"/>
      <c r="U39" s="624"/>
      <c r="V39" s="624"/>
      <c r="W39" s="624"/>
      <c r="X39" s="624"/>
      <c r="Y39" s="625"/>
      <c r="Z39" s="626" t="s">
        <v>139</v>
      </c>
      <c r="AA39" s="626"/>
      <c r="AB39" s="626"/>
      <c r="AC39" s="626"/>
      <c r="AD39" s="627" t="s">
        <v>237</v>
      </c>
      <c r="AE39" s="627"/>
      <c r="AF39" s="627"/>
      <c r="AG39" s="627"/>
      <c r="AH39" s="627"/>
      <c r="AI39" s="627"/>
      <c r="AJ39" s="627"/>
      <c r="AK39" s="627"/>
      <c r="AL39" s="628" t="s">
        <v>237</v>
      </c>
      <c r="AM39" s="629"/>
      <c r="AN39" s="629"/>
      <c r="AO39" s="630"/>
      <c r="AQ39" s="686" t="s">
        <v>343</v>
      </c>
      <c r="AR39" s="687"/>
      <c r="AS39" s="687"/>
      <c r="AT39" s="687"/>
      <c r="AU39" s="687"/>
      <c r="AV39" s="687"/>
      <c r="AW39" s="687"/>
      <c r="AX39" s="687"/>
      <c r="AY39" s="688"/>
      <c r="AZ39" s="623" t="s">
        <v>139</v>
      </c>
      <c r="BA39" s="624"/>
      <c r="BB39" s="624"/>
      <c r="BC39" s="624"/>
      <c r="BD39" s="656"/>
      <c r="BE39" s="656"/>
      <c r="BF39" s="678"/>
      <c r="BG39" s="620" t="s">
        <v>344</v>
      </c>
      <c r="BH39" s="621"/>
      <c r="BI39" s="621"/>
      <c r="BJ39" s="621"/>
      <c r="BK39" s="621"/>
      <c r="BL39" s="621"/>
      <c r="BM39" s="621"/>
      <c r="BN39" s="621"/>
      <c r="BO39" s="621"/>
      <c r="BP39" s="621"/>
      <c r="BQ39" s="621"/>
      <c r="BR39" s="621"/>
      <c r="BS39" s="621"/>
      <c r="BT39" s="621"/>
      <c r="BU39" s="622"/>
      <c r="BV39" s="623">
        <v>8763</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818974</v>
      </c>
      <c r="CS39" s="656"/>
      <c r="CT39" s="656"/>
      <c r="CU39" s="656"/>
      <c r="CV39" s="656"/>
      <c r="CW39" s="656"/>
      <c r="CX39" s="656"/>
      <c r="CY39" s="657"/>
      <c r="CZ39" s="628">
        <v>3.4</v>
      </c>
      <c r="DA39" s="654"/>
      <c r="DB39" s="654"/>
      <c r="DC39" s="658"/>
      <c r="DD39" s="632">
        <v>625855</v>
      </c>
      <c r="DE39" s="656"/>
      <c r="DF39" s="656"/>
      <c r="DG39" s="656"/>
      <c r="DH39" s="656"/>
      <c r="DI39" s="656"/>
      <c r="DJ39" s="656"/>
      <c r="DK39" s="657"/>
      <c r="DL39" s="632" t="s">
        <v>139</v>
      </c>
      <c r="DM39" s="656"/>
      <c r="DN39" s="656"/>
      <c r="DO39" s="656"/>
      <c r="DP39" s="656"/>
      <c r="DQ39" s="656"/>
      <c r="DR39" s="656"/>
      <c r="DS39" s="656"/>
      <c r="DT39" s="656"/>
      <c r="DU39" s="656"/>
      <c r="DV39" s="657"/>
      <c r="DW39" s="628" t="s">
        <v>237</v>
      </c>
      <c r="DX39" s="654"/>
      <c r="DY39" s="654"/>
      <c r="DZ39" s="654"/>
      <c r="EA39" s="654"/>
      <c r="EB39" s="654"/>
      <c r="EC39" s="655"/>
    </row>
    <row r="40" spans="2:133" ht="11.25" customHeight="1">
      <c r="B40" s="620" t="s">
        <v>346</v>
      </c>
      <c r="C40" s="621"/>
      <c r="D40" s="621"/>
      <c r="E40" s="621"/>
      <c r="F40" s="621"/>
      <c r="G40" s="621"/>
      <c r="H40" s="621"/>
      <c r="I40" s="621"/>
      <c r="J40" s="621"/>
      <c r="K40" s="621"/>
      <c r="L40" s="621"/>
      <c r="M40" s="621"/>
      <c r="N40" s="621"/>
      <c r="O40" s="621"/>
      <c r="P40" s="621"/>
      <c r="Q40" s="622"/>
      <c r="R40" s="623">
        <v>141528</v>
      </c>
      <c r="S40" s="624"/>
      <c r="T40" s="624"/>
      <c r="U40" s="624"/>
      <c r="V40" s="624"/>
      <c r="W40" s="624"/>
      <c r="X40" s="624"/>
      <c r="Y40" s="625"/>
      <c r="Z40" s="626">
        <v>0.6</v>
      </c>
      <c r="AA40" s="626"/>
      <c r="AB40" s="626"/>
      <c r="AC40" s="626"/>
      <c r="AD40" s="627" t="s">
        <v>139</v>
      </c>
      <c r="AE40" s="627"/>
      <c r="AF40" s="627"/>
      <c r="AG40" s="627"/>
      <c r="AH40" s="627"/>
      <c r="AI40" s="627"/>
      <c r="AJ40" s="627"/>
      <c r="AK40" s="627"/>
      <c r="AL40" s="628" t="s">
        <v>237</v>
      </c>
      <c r="AM40" s="629"/>
      <c r="AN40" s="629"/>
      <c r="AO40" s="630"/>
      <c r="AQ40" s="686" t="s">
        <v>347</v>
      </c>
      <c r="AR40" s="687"/>
      <c r="AS40" s="687"/>
      <c r="AT40" s="687"/>
      <c r="AU40" s="687"/>
      <c r="AV40" s="687"/>
      <c r="AW40" s="687"/>
      <c r="AX40" s="687"/>
      <c r="AY40" s="688"/>
      <c r="AZ40" s="623" t="s">
        <v>237</v>
      </c>
      <c r="BA40" s="624"/>
      <c r="BB40" s="624"/>
      <c r="BC40" s="624"/>
      <c r="BD40" s="656"/>
      <c r="BE40" s="656"/>
      <c r="BF40" s="678"/>
      <c r="BG40" s="671" t="s">
        <v>348</v>
      </c>
      <c r="BH40" s="672"/>
      <c r="BI40" s="672"/>
      <c r="BJ40" s="672"/>
      <c r="BK40" s="672"/>
      <c r="BL40" s="223"/>
      <c r="BM40" s="621" t="s">
        <v>349</v>
      </c>
      <c r="BN40" s="621"/>
      <c r="BO40" s="621"/>
      <c r="BP40" s="621"/>
      <c r="BQ40" s="621"/>
      <c r="BR40" s="621"/>
      <c r="BS40" s="621"/>
      <c r="BT40" s="621"/>
      <c r="BU40" s="622"/>
      <c r="BV40" s="623">
        <v>112</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313437</v>
      </c>
      <c r="CS40" s="624"/>
      <c r="CT40" s="624"/>
      <c r="CU40" s="624"/>
      <c r="CV40" s="624"/>
      <c r="CW40" s="624"/>
      <c r="CX40" s="624"/>
      <c r="CY40" s="625"/>
      <c r="CZ40" s="628">
        <v>1.3</v>
      </c>
      <c r="DA40" s="654"/>
      <c r="DB40" s="654"/>
      <c r="DC40" s="658"/>
      <c r="DD40" s="632">
        <v>112537</v>
      </c>
      <c r="DE40" s="624"/>
      <c r="DF40" s="624"/>
      <c r="DG40" s="624"/>
      <c r="DH40" s="624"/>
      <c r="DI40" s="624"/>
      <c r="DJ40" s="624"/>
      <c r="DK40" s="625"/>
      <c r="DL40" s="632" t="s">
        <v>237</v>
      </c>
      <c r="DM40" s="624"/>
      <c r="DN40" s="624"/>
      <c r="DO40" s="624"/>
      <c r="DP40" s="624"/>
      <c r="DQ40" s="624"/>
      <c r="DR40" s="624"/>
      <c r="DS40" s="624"/>
      <c r="DT40" s="624"/>
      <c r="DU40" s="624"/>
      <c r="DV40" s="625"/>
      <c r="DW40" s="628" t="s">
        <v>237</v>
      </c>
      <c r="DX40" s="654"/>
      <c r="DY40" s="654"/>
      <c r="DZ40" s="654"/>
      <c r="EA40" s="654"/>
      <c r="EB40" s="654"/>
      <c r="EC40" s="655"/>
    </row>
    <row r="41" spans="2:133" ht="11.25" customHeight="1">
      <c r="B41" s="644" t="s">
        <v>351</v>
      </c>
      <c r="C41" s="645"/>
      <c r="D41" s="645"/>
      <c r="E41" s="645"/>
      <c r="F41" s="645"/>
      <c r="G41" s="645"/>
      <c r="H41" s="645"/>
      <c r="I41" s="645"/>
      <c r="J41" s="645"/>
      <c r="K41" s="645"/>
      <c r="L41" s="645"/>
      <c r="M41" s="645"/>
      <c r="N41" s="645"/>
      <c r="O41" s="645"/>
      <c r="P41" s="645"/>
      <c r="Q41" s="646"/>
      <c r="R41" s="695">
        <v>24629045</v>
      </c>
      <c r="S41" s="696"/>
      <c r="T41" s="696"/>
      <c r="U41" s="696"/>
      <c r="V41" s="696"/>
      <c r="W41" s="696"/>
      <c r="X41" s="696"/>
      <c r="Y41" s="700"/>
      <c r="Z41" s="701">
        <v>100</v>
      </c>
      <c r="AA41" s="701"/>
      <c r="AB41" s="701"/>
      <c r="AC41" s="701"/>
      <c r="AD41" s="702">
        <v>10844853</v>
      </c>
      <c r="AE41" s="702"/>
      <c r="AF41" s="702"/>
      <c r="AG41" s="702"/>
      <c r="AH41" s="702"/>
      <c r="AI41" s="702"/>
      <c r="AJ41" s="702"/>
      <c r="AK41" s="702"/>
      <c r="AL41" s="703">
        <v>100</v>
      </c>
      <c r="AM41" s="683"/>
      <c r="AN41" s="683"/>
      <c r="AO41" s="704"/>
      <c r="AQ41" s="686" t="s">
        <v>352</v>
      </c>
      <c r="AR41" s="687"/>
      <c r="AS41" s="687"/>
      <c r="AT41" s="687"/>
      <c r="AU41" s="687"/>
      <c r="AV41" s="687"/>
      <c r="AW41" s="687"/>
      <c r="AX41" s="687"/>
      <c r="AY41" s="688"/>
      <c r="AZ41" s="623">
        <v>426089</v>
      </c>
      <c r="BA41" s="624"/>
      <c r="BB41" s="624"/>
      <c r="BC41" s="624"/>
      <c r="BD41" s="656"/>
      <c r="BE41" s="656"/>
      <c r="BF41" s="678"/>
      <c r="BG41" s="671"/>
      <c r="BH41" s="672"/>
      <c r="BI41" s="672"/>
      <c r="BJ41" s="672"/>
      <c r="BK41" s="672"/>
      <c r="BL41" s="223"/>
      <c r="BM41" s="621" t="s">
        <v>353</v>
      </c>
      <c r="BN41" s="621"/>
      <c r="BO41" s="621"/>
      <c r="BP41" s="621"/>
      <c r="BQ41" s="621"/>
      <c r="BR41" s="621"/>
      <c r="BS41" s="621"/>
      <c r="BT41" s="621"/>
      <c r="BU41" s="622"/>
      <c r="BV41" s="623" t="s">
        <v>139</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139</v>
      </c>
      <c r="CS41" s="656"/>
      <c r="CT41" s="656"/>
      <c r="CU41" s="656"/>
      <c r="CV41" s="656"/>
      <c r="CW41" s="656"/>
      <c r="CX41" s="656"/>
      <c r="CY41" s="657"/>
      <c r="CZ41" s="628" t="s">
        <v>139</v>
      </c>
      <c r="DA41" s="654"/>
      <c r="DB41" s="654"/>
      <c r="DC41" s="658"/>
      <c r="DD41" s="632" t="s">
        <v>139</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c r="AQ42" s="692" t="s">
        <v>355</v>
      </c>
      <c r="AR42" s="693"/>
      <c r="AS42" s="693"/>
      <c r="AT42" s="693"/>
      <c r="AU42" s="693"/>
      <c r="AV42" s="693"/>
      <c r="AW42" s="693"/>
      <c r="AX42" s="693"/>
      <c r="AY42" s="694"/>
      <c r="AZ42" s="695">
        <v>1670159</v>
      </c>
      <c r="BA42" s="696"/>
      <c r="BB42" s="696"/>
      <c r="BC42" s="696"/>
      <c r="BD42" s="682"/>
      <c r="BE42" s="682"/>
      <c r="BF42" s="684"/>
      <c r="BG42" s="673"/>
      <c r="BH42" s="674"/>
      <c r="BI42" s="674"/>
      <c r="BJ42" s="674"/>
      <c r="BK42" s="674"/>
      <c r="BL42" s="224"/>
      <c r="BM42" s="645" t="s">
        <v>356</v>
      </c>
      <c r="BN42" s="645"/>
      <c r="BO42" s="645"/>
      <c r="BP42" s="645"/>
      <c r="BQ42" s="645"/>
      <c r="BR42" s="645"/>
      <c r="BS42" s="645"/>
      <c r="BT42" s="645"/>
      <c r="BU42" s="646"/>
      <c r="BV42" s="695">
        <v>439</v>
      </c>
      <c r="BW42" s="696"/>
      <c r="BX42" s="696"/>
      <c r="BY42" s="696"/>
      <c r="BZ42" s="696"/>
      <c r="CA42" s="696"/>
      <c r="CB42" s="705"/>
      <c r="CD42" s="620" t="s">
        <v>357</v>
      </c>
      <c r="CE42" s="621"/>
      <c r="CF42" s="621"/>
      <c r="CG42" s="621"/>
      <c r="CH42" s="621"/>
      <c r="CI42" s="621"/>
      <c r="CJ42" s="621"/>
      <c r="CK42" s="621"/>
      <c r="CL42" s="621"/>
      <c r="CM42" s="621"/>
      <c r="CN42" s="621"/>
      <c r="CO42" s="621"/>
      <c r="CP42" s="621"/>
      <c r="CQ42" s="622"/>
      <c r="CR42" s="623">
        <v>6122746</v>
      </c>
      <c r="CS42" s="656"/>
      <c r="CT42" s="656"/>
      <c r="CU42" s="656"/>
      <c r="CV42" s="656"/>
      <c r="CW42" s="656"/>
      <c r="CX42" s="656"/>
      <c r="CY42" s="657"/>
      <c r="CZ42" s="628">
        <v>25.7</v>
      </c>
      <c r="DA42" s="654"/>
      <c r="DB42" s="654"/>
      <c r="DC42" s="658"/>
      <c r="DD42" s="632">
        <v>791817</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c r="B43" s="214" t="s">
        <v>358</v>
      </c>
      <c r="CD43" s="620" t="s">
        <v>359</v>
      </c>
      <c r="CE43" s="621"/>
      <c r="CF43" s="621"/>
      <c r="CG43" s="621"/>
      <c r="CH43" s="621"/>
      <c r="CI43" s="621"/>
      <c r="CJ43" s="621"/>
      <c r="CK43" s="621"/>
      <c r="CL43" s="621"/>
      <c r="CM43" s="621"/>
      <c r="CN43" s="621"/>
      <c r="CO43" s="621"/>
      <c r="CP43" s="621"/>
      <c r="CQ43" s="622"/>
      <c r="CR43" s="623">
        <v>113384</v>
      </c>
      <c r="CS43" s="656"/>
      <c r="CT43" s="656"/>
      <c r="CU43" s="656"/>
      <c r="CV43" s="656"/>
      <c r="CW43" s="656"/>
      <c r="CX43" s="656"/>
      <c r="CY43" s="657"/>
      <c r="CZ43" s="628">
        <v>0.5</v>
      </c>
      <c r="DA43" s="654"/>
      <c r="DB43" s="654"/>
      <c r="DC43" s="658"/>
      <c r="DD43" s="632">
        <v>112816</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308</v>
      </c>
      <c r="CE44" s="660"/>
      <c r="CF44" s="620" t="s">
        <v>361</v>
      </c>
      <c r="CG44" s="621"/>
      <c r="CH44" s="621"/>
      <c r="CI44" s="621"/>
      <c r="CJ44" s="621"/>
      <c r="CK44" s="621"/>
      <c r="CL44" s="621"/>
      <c r="CM44" s="621"/>
      <c r="CN44" s="621"/>
      <c r="CO44" s="621"/>
      <c r="CP44" s="621"/>
      <c r="CQ44" s="622"/>
      <c r="CR44" s="623">
        <v>5341186</v>
      </c>
      <c r="CS44" s="624"/>
      <c r="CT44" s="624"/>
      <c r="CU44" s="624"/>
      <c r="CV44" s="624"/>
      <c r="CW44" s="624"/>
      <c r="CX44" s="624"/>
      <c r="CY44" s="625"/>
      <c r="CZ44" s="628">
        <v>22.4</v>
      </c>
      <c r="DA44" s="629"/>
      <c r="DB44" s="629"/>
      <c r="DC44" s="635"/>
      <c r="DD44" s="632">
        <v>732400</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363</v>
      </c>
      <c r="CG45" s="621"/>
      <c r="CH45" s="621"/>
      <c r="CI45" s="621"/>
      <c r="CJ45" s="621"/>
      <c r="CK45" s="621"/>
      <c r="CL45" s="621"/>
      <c r="CM45" s="621"/>
      <c r="CN45" s="621"/>
      <c r="CO45" s="621"/>
      <c r="CP45" s="621"/>
      <c r="CQ45" s="622"/>
      <c r="CR45" s="623">
        <v>2066661</v>
      </c>
      <c r="CS45" s="656"/>
      <c r="CT45" s="656"/>
      <c r="CU45" s="656"/>
      <c r="CV45" s="656"/>
      <c r="CW45" s="656"/>
      <c r="CX45" s="656"/>
      <c r="CY45" s="657"/>
      <c r="CZ45" s="628">
        <v>8.6999999999999993</v>
      </c>
      <c r="DA45" s="654"/>
      <c r="DB45" s="654"/>
      <c r="DC45" s="658"/>
      <c r="DD45" s="632">
        <v>154313</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c r="B46" s="225"/>
      <c r="CD46" s="661"/>
      <c r="CE46" s="662"/>
      <c r="CF46" s="620" t="s">
        <v>364</v>
      </c>
      <c r="CG46" s="621"/>
      <c r="CH46" s="621"/>
      <c r="CI46" s="621"/>
      <c r="CJ46" s="621"/>
      <c r="CK46" s="621"/>
      <c r="CL46" s="621"/>
      <c r="CM46" s="621"/>
      <c r="CN46" s="621"/>
      <c r="CO46" s="621"/>
      <c r="CP46" s="621"/>
      <c r="CQ46" s="622"/>
      <c r="CR46" s="623">
        <v>3053583</v>
      </c>
      <c r="CS46" s="624"/>
      <c r="CT46" s="624"/>
      <c r="CU46" s="624"/>
      <c r="CV46" s="624"/>
      <c r="CW46" s="624"/>
      <c r="CX46" s="624"/>
      <c r="CY46" s="625"/>
      <c r="CZ46" s="628">
        <v>12.8</v>
      </c>
      <c r="DA46" s="629"/>
      <c r="DB46" s="629"/>
      <c r="DC46" s="635"/>
      <c r="DD46" s="632">
        <v>517335</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c r="B47" s="225"/>
      <c r="CD47" s="661"/>
      <c r="CE47" s="662"/>
      <c r="CF47" s="620" t="s">
        <v>365</v>
      </c>
      <c r="CG47" s="621"/>
      <c r="CH47" s="621"/>
      <c r="CI47" s="621"/>
      <c r="CJ47" s="621"/>
      <c r="CK47" s="621"/>
      <c r="CL47" s="621"/>
      <c r="CM47" s="621"/>
      <c r="CN47" s="621"/>
      <c r="CO47" s="621"/>
      <c r="CP47" s="621"/>
      <c r="CQ47" s="622"/>
      <c r="CR47" s="623">
        <v>781560</v>
      </c>
      <c r="CS47" s="656"/>
      <c r="CT47" s="656"/>
      <c r="CU47" s="656"/>
      <c r="CV47" s="656"/>
      <c r="CW47" s="656"/>
      <c r="CX47" s="656"/>
      <c r="CY47" s="657"/>
      <c r="CZ47" s="628">
        <v>3.3</v>
      </c>
      <c r="DA47" s="654"/>
      <c r="DB47" s="654"/>
      <c r="DC47" s="658"/>
      <c r="DD47" s="632">
        <v>59417</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c r="B48" s="225"/>
      <c r="CD48" s="663"/>
      <c r="CE48" s="664"/>
      <c r="CF48" s="620" t="s">
        <v>366</v>
      </c>
      <c r="CG48" s="621"/>
      <c r="CH48" s="621"/>
      <c r="CI48" s="621"/>
      <c r="CJ48" s="621"/>
      <c r="CK48" s="621"/>
      <c r="CL48" s="621"/>
      <c r="CM48" s="621"/>
      <c r="CN48" s="621"/>
      <c r="CO48" s="621"/>
      <c r="CP48" s="621"/>
      <c r="CQ48" s="622"/>
      <c r="CR48" s="623" t="s">
        <v>237</v>
      </c>
      <c r="CS48" s="624"/>
      <c r="CT48" s="624"/>
      <c r="CU48" s="624"/>
      <c r="CV48" s="624"/>
      <c r="CW48" s="624"/>
      <c r="CX48" s="624"/>
      <c r="CY48" s="625"/>
      <c r="CZ48" s="628" t="s">
        <v>237</v>
      </c>
      <c r="DA48" s="629"/>
      <c r="DB48" s="629"/>
      <c r="DC48" s="635"/>
      <c r="DD48" s="632" t="s">
        <v>139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c r="B49" s="225"/>
      <c r="CD49" s="644" t="s">
        <v>367</v>
      </c>
      <c r="CE49" s="645"/>
      <c r="CF49" s="645"/>
      <c r="CG49" s="645"/>
      <c r="CH49" s="645"/>
      <c r="CI49" s="645"/>
      <c r="CJ49" s="645"/>
      <c r="CK49" s="645"/>
      <c r="CL49" s="645"/>
      <c r="CM49" s="645"/>
      <c r="CN49" s="645"/>
      <c r="CO49" s="645"/>
      <c r="CP49" s="645"/>
      <c r="CQ49" s="646"/>
      <c r="CR49" s="695">
        <v>23800896</v>
      </c>
      <c r="CS49" s="682"/>
      <c r="CT49" s="682"/>
      <c r="CU49" s="682"/>
      <c r="CV49" s="682"/>
      <c r="CW49" s="682"/>
      <c r="CX49" s="682"/>
      <c r="CY49" s="711"/>
      <c r="CZ49" s="703">
        <v>100</v>
      </c>
      <c r="DA49" s="712"/>
      <c r="DB49" s="712"/>
      <c r="DC49" s="713"/>
      <c r="DD49" s="714">
        <v>12707330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a8RAd7RIfbxligL/EBCk/EIBBD0xBCCZ2zaPZiR2e199qh+jitgZrHCd6/zfC12zgnXUO30jkGxeIp7vgxR06Q==" saltValue="FpOlq9C9iluJ4T4f8MbmE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c r="A7" s="236">
        <v>1</v>
      </c>
      <c r="B7" s="749" t="s">
        <v>390</v>
      </c>
      <c r="C7" s="750"/>
      <c r="D7" s="750"/>
      <c r="E7" s="750"/>
      <c r="F7" s="750"/>
      <c r="G7" s="750"/>
      <c r="H7" s="750"/>
      <c r="I7" s="750"/>
      <c r="J7" s="750"/>
      <c r="K7" s="750"/>
      <c r="L7" s="750"/>
      <c r="M7" s="750"/>
      <c r="N7" s="750"/>
      <c r="O7" s="750"/>
      <c r="P7" s="751"/>
      <c r="Q7" s="752">
        <v>24629</v>
      </c>
      <c r="R7" s="753"/>
      <c r="S7" s="753"/>
      <c r="T7" s="753"/>
      <c r="U7" s="753"/>
      <c r="V7" s="753">
        <v>23801</v>
      </c>
      <c r="W7" s="753"/>
      <c r="X7" s="753"/>
      <c r="Y7" s="753"/>
      <c r="Z7" s="753"/>
      <c r="AA7" s="753">
        <v>828</v>
      </c>
      <c r="AB7" s="753"/>
      <c r="AC7" s="753"/>
      <c r="AD7" s="753"/>
      <c r="AE7" s="754"/>
      <c r="AF7" s="755">
        <v>680</v>
      </c>
      <c r="AG7" s="756"/>
      <c r="AH7" s="756"/>
      <c r="AI7" s="756"/>
      <c r="AJ7" s="757"/>
      <c r="AK7" s="758">
        <v>554</v>
      </c>
      <c r="AL7" s="759"/>
      <c r="AM7" s="759"/>
      <c r="AN7" s="759"/>
      <c r="AO7" s="759"/>
      <c r="AP7" s="759">
        <v>27089</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586</v>
      </c>
      <c r="BT7" s="747"/>
      <c r="BU7" s="747"/>
      <c r="BV7" s="747"/>
      <c r="BW7" s="747"/>
      <c r="BX7" s="747"/>
      <c r="BY7" s="747"/>
      <c r="BZ7" s="747"/>
      <c r="CA7" s="747"/>
      <c r="CB7" s="747"/>
      <c r="CC7" s="747"/>
      <c r="CD7" s="747"/>
      <c r="CE7" s="747"/>
      <c r="CF7" s="747"/>
      <c r="CG7" s="762"/>
      <c r="CH7" s="743">
        <v>19</v>
      </c>
      <c r="CI7" s="744"/>
      <c r="CJ7" s="744"/>
      <c r="CK7" s="744"/>
      <c r="CL7" s="745"/>
      <c r="CM7" s="743">
        <v>260</v>
      </c>
      <c r="CN7" s="744"/>
      <c r="CO7" s="744"/>
      <c r="CP7" s="744"/>
      <c r="CQ7" s="745"/>
      <c r="CR7" s="743">
        <v>24</v>
      </c>
      <c r="CS7" s="744"/>
      <c r="CT7" s="744"/>
      <c r="CU7" s="744"/>
      <c r="CV7" s="745"/>
      <c r="CW7" s="743" t="s">
        <v>585</v>
      </c>
      <c r="CX7" s="744"/>
      <c r="CY7" s="744"/>
      <c r="CZ7" s="744"/>
      <c r="DA7" s="745"/>
      <c r="DB7" s="743" t="s">
        <v>585</v>
      </c>
      <c r="DC7" s="744"/>
      <c r="DD7" s="744"/>
      <c r="DE7" s="744"/>
      <c r="DF7" s="745"/>
      <c r="DG7" s="743" t="s">
        <v>585</v>
      </c>
      <c r="DH7" s="744"/>
      <c r="DI7" s="744"/>
      <c r="DJ7" s="744"/>
      <c r="DK7" s="745"/>
      <c r="DL7" s="743" t="s">
        <v>585</v>
      </c>
      <c r="DM7" s="744"/>
      <c r="DN7" s="744"/>
      <c r="DO7" s="744"/>
      <c r="DP7" s="745"/>
      <c r="DQ7" s="743" t="s">
        <v>585</v>
      </c>
      <c r="DR7" s="744"/>
      <c r="DS7" s="744"/>
      <c r="DT7" s="744"/>
      <c r="DU7" s="745"/>
      <c r="DV7" s="746"/>
      <c r="DW7" s="747"/>
      <c r="DX7" s="747"/>
      <c r="DY7" s="747"/>
      <c r="DZ7" s="748"/>
      <c r="EA7" s="234"/>
    </row>
    <row r="8" spans="1:131" s="235" customFormat="1" ht="26.25" customHeight="1">
      <c r="A8" s="238">
        <v>2</v>
      </c>
      <c r="B8" s="780" t="s">
        <v>391</v>
      </c>
      <c r="C8" s="781"/>
      <c r="D8" s="781"/>
      <c r="E8" s="781"/>
      <c r="F8" s="781"/>
      <c r="G8" s="781"/>
      <c r="H8" s="781"/>
      <c r="I8" s="781"/>
      <c r="J8" s="781"/>
      <c r="K8" s="781"/>
      <c r="L8" s="781"/>
      <c r="M8" s="781"/>
      <c r="N8" s="781"/>
      <c r="O8" s="781"/>
      <c r="P8" s="782"/>
      <c r="Q8" s="783">
        <v>0</v>
      </c>
      <c r="R8" s="784"/>
      <c r="S8" s="784"/>
      <c r="T8" s="784"/>
      <c r="U8" s="784"/>
      <c r="V8" s="784" t="s">
        <v>585</v>
      </c>
      <c r="W8" s="784"/>
      <c r="X8" s="784"/>
      <c r="Y8" s="784"/>
      <c r="Z8" s="784"/>
      <c r="AA8" s="784">
        <v>0</v>
      </c>
      <c r="AB8" s="784"/>
      <c r="AC8" s="784"/>
      <c r="AD8" s="784"/>
      <c r="AE8" s="785"/>
      <c r="AF8" s="786">
        <v>0</v>
      </c>
      <c r="AG8" s="787"/>
      <c r="AH8" s="787"/>
      <c r="AI8" s="787"/>
      <c r="AJ8" s="788"/>
      <c r="AK8" s="769" t="s">
        <v>585</v>
      </c>
      <c r="AL8" s="770"/>
      <c r="AM8" s="770"/>
      <c r="AN8" s="770"/>
      <c r="AO8" s="770"/>
      <c r="AP8" s="770" t="s">
        <v>585</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587</v>
      </c>
      <c r="BT8" s="774"/>
      <c r="BU8" s="774"/>
      <c r="BV8" s="774"/>
      <c r="BW8" s="774"/>
      <c r="BX8" s="774"/>
      <c r="BY8" s="774"/>
      <c r="BZ8" s="774"/>
      <c r="CA8" s="774"/>
      <c r="CB8" s="774"/>
      <c r="CC8" s="774"/>
      <c r="CD8" s="774"/>
      <c r="CE8" s="774"/>
      <c r="CF8" s="774"/>
      <c r="CG8" s="775"/>
      <c r="CH8" s="776">
        <v>126</v>
      </c>
      <c r="CI8" s="777"/>
      <c r="CJ8" s="777"/>
      <c r="CK8" s="777"/>
      <c r="CL8" s="778"/>
      <c r="CM8" s="776">
        <v>53</v>
      </c>
      <c r="CN8" s="777"/>
      <c r="CO8" s="777"/>
      <c r="CP8" s="777"/>
      <c r="CQ8" s="778"/>
      <c r="CR8" s="776">
        <v>11</v>
      </c>
      <c r="CS8" s="777"/>
      <c r="CT8" s="777"/>
      <c r="CU8" s="777"/>
      <c r="CV8" s="778"/>
      <c r="CW8" s="776" t="s">
        <v>585</v>
      </c>
      <c r="CX8" s="777"/>
      <c r="CY8" s="777"/>
      <c r="CZ8" s="777"/>
      <c r="DA8" s="778"/>
      <c r="DB8" s="776" t="s">
        <v>585</v>
      </c>
      <c r="DC8" s="777"/>
      <c r="DD8" s="777"/>
      <c r="DE8" s="777"/>
      <c r="DF8" s="778"/>
      <c r="DG8" s="776" t="s">
        <v>585</v>
      </c>
      <c r="DH8" s="777"/>
      <c r="DI8" s="777"/>
      <c r="DJ8" s="777"/>
      <c r="DK8" s="778"/>
      <c r="DL8" s="776" t="s">
        <v>585</v>
      </c>
      <c r="DM8" s="777"/>
      <c r="DN8" s="777"/>
      <c r="DO8" s="777"/>
      <c r="DP8" s="778"/>
      <c r="DQ8" s="776" t="s">
        <v>585</v>
      </c>
      <c r="DR8" s="777"/>
      <c r="DS8" s="777"/>
      <c r="DT8" s="777"/>
      <c r="DU8" s="778"/>
      <c r="DV8" s="773"/>
      <c r="DW8" s="774"/>
      <c r="DX8" s="774"/>
      <c r="DY8" s="774"/>
      <c r="DZ8" s="779"/>
      <c r="EA8" s="234"/>
    </row>
    <row r="9" spans="1:131" s="235" customFormat="1" ht="26.25" customHeight="1">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c r="A23" s="240" t="s">
        <v>393</v>
      </c>
      <c r="B23" s="789" t="s">
        <v>394</v>
      </c>
      <c r="C23" s="790"/>
      <c r="D23" s="790"/>
      <c r="E23" s="790"/>
      <c r="F23" s="790"/>
      <c r="G23" s="790"/>
      <c r="H23" s="790"/>
      <c r="I23" s="790"/>
      <c r="J23" s="790"/>
      <c r="K23" s="790"/>
      <c r="L23" s="790"/>
      <c r="M23" s="790"/>
      <c r="N23" s="790"/>
      <c r="O23" s="790"/>
      <c r="P23" s="791"/>
      <c r="Q23" s="792">
        <v>24629</v>
      </c>
      <c r="R23" s="793"/>
      <c r="S23" s="793"/>
      <c r="T23" s="793"/>
      <c r="U23" s="793"/>
      <c r="V23" s="793">
        <v>23801</v>
      </c>
      <c r="W23" s="793"/>
      <c r="X23" s="793"/>
      <c r="Y23" s="793"/>
      <c r="Z23" s="793"/>
      <c r="AA23" s="793">
        <v>828</v>
      </c>
      <c r="AB23" s="793"/>
      <c r="AC23" s="793"/>
      <c r="AD23" s="793"/>
      <c r="AE23" s="794"/>
      <c r="AF23" s="795">
        <v>680</v>
      </c>
      <c r="AG23" s="793"/>
      <c r="AH23" s="793"/>
      <c r="AI23" s="793"/>
      <c r="AJ23" s="796"/>
      <c r="AK23" s="797"/>
      <c r="AL23" s="798"/>
      <c r="AM23" s="798"/>
      <c r="AN23" s="798"/>
      <c r="AO23" s="798"/>
      <c r="AP23" s="793">
        <v>27089</v>
      </c>
      <c r="AQ23" s="793"/>
      <c r="AR23" s="793"/>
      <c r="AS23" s="793"/>
      <c r="AT23" s="793"/>
      <c r="AU23" s="809"/>
      <c r="AV23" s="809"/>
      <c r="AW23" s="809"/>
      <c r="AX23" s="809"/>
      <c r="AY23" s="810"/>
      <c r="AZ23" s="811" t="s">
        <v>139</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c r="A25" s="725" t="s">
        <v>396</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c r="A26" s="727" t="s">
        <v>373</v>
      </c>
      <c r="B26" s="728"/>
      <c r="C26" s="728"/>
      <c r="D26" s="728"/>
      <c r="E26" s="728"/>
      <c r="F26" s="728"/>
      <c r="G26" s="728"/>
      <c r="H26" s="728"/>
      <c r="I26" s="728"/>
      <c r="J26" s="728"/>
      <c r="K26" s="728"/>
      <c r="L26" s="728"/>
      <c r="M26" s="728"/>
      <c r="N26" s="728"/>
      <c r="O26" s="728"/>
      <c r="P26" s="729"/>
      <c r="Q26" s="733" t="s">
        <v>397</v>
      </c>
      <c r="R26" s="734"/>
      <c r="S26" s="734"/>
      <c r="T26" s="734"/>
      <c r="U26" s="735"/>
      <c r="V26" s="733" t="s">
        <v>398</v>
      </c>
      <c r="W26" s="734"/>
      <c r="X26" s="734"/>
      <c r="Y26" s="734"/>
      <c r="Z26" s="735"/>
      <c r="AA26" s="733" t="s">
        <v>399</v>
      </c>
      <c r="AB26" s="734"/>
      <c r="AC26" s="734"/>
      <c r="AD26" s="734"/>
      <c r="AE26" s="734"/>
      <c r="AF26" s="814" t="s">
        <v>400</v>
      </c>
      <c r="AG26" s="815"/>
      <c r="AH26" s="815"/>
      <c r="AI26" s="815"/>
      <c r="AJ26" s="816"/>
      <c r="AK26" s="734" t="s">
        <v>401</v>
      </c>
      <c r="AL26" s="734"/>
      <c r="AM26" s="734"/>
      <c r="AN26" s="734"/>
      <c r="AO26" s="735"/>
      <c r="AP26" s="733" t="s">
        <v>402</v>
      </c>
      <c r="AQ26" s="734"/>
      <c r="AR26" s="734"/>
      <c r="AS26" s="734"/>
      <c r="AT26" s="735"/>
      <c r="AU26" s="733" t="s">
        <v>403</v>
      </c>
      <c r="AV26" s="734"/>
      <c r="AW26" s="734"/>
      <c r="AX26" s="734"/>
      <c r="AY26" s="735"/>
      <c r="AZ26" s="733" t="s">
        <v>404</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c r="A28" s="242">
        <v>1</v>
      </c>
      <c r="B28" s="749" t="s">
        <v>405</v>
      </c>
      <c r="C28" s="750"/>
      <c r="D28" s="750"/>
      <c r="E28" s="750"/>
      <c r="F28" s="750"/>
      <c r="G28" s="750"/>
      <c r="H28" s="750"/>
      <c r="I28" s="750"/>
      <c r="J28" s="750"/>
      <c r="K28" s="750"/>
      <c r="L28" s="750"/>
      <c r="M28" s="750"/>
      <c r="N28" s="750"/>
      <c r="O28" s="750"/>
      <c r="P28" s="751"/>
      <c r="Q28" s="822">
        <v>5778</v>
      </c>
      <c r="R28" s="823"/>
      <c r="S28" s="823"/>
      <c r="T28" s="823"/>
      <c r="U28" s="823"/>
      <c r="V28" s="823">
        <v>5560</v>
      </c>
      <c r="W28" s="823"/>
      <c r="X28" s="823"/>
      <c r="Y28" s="823"/>
      <c r="Z28" s="823"/>
      <c r="AA28" s="823">
        <v>218</v>
      </c>
      <c r="AB28" s="823"/>
      <c r="AC28" s="823"/>
      <c r="AD28" s="823"/>
      <c r="AE28" s="824"/>
      <c r="AF28" s="825">
        <v>218</v>
      </c>
      <c r="AG28" s="823"/>
      <c r="AH28" s="823"/>
      <c r="AI28" s="823"/>
      <c r="AJ28" s="826"/>
      <c r="AK28" s="827">
        <v>426</v>
      </c>
      <c r="AL28" s="828"/>
      <c r="AM28" s="828"/>
      <c r="AN28" s="828"/>
      <c r="AO28" s="828"/>
      <c r="AP28" s="828" t="s">
        <v>585</v>
      </c>
      <c r="AQ28" s="828"/>
      <c r="AR28" s="828"/>
      <c r="AS28" s="828"/>
      <c r="AT28" s="828"/>
      <c r="AU28" s="828" t="s">
        <v>585</v>
      </c>
      <c r="AV28" s="828"/>
      <c r="AW28" s="828"/>
      <c r="AX28" s="828"/>
      <c r="AY28" s="828"/>
      <c r="AZ28" s="829" t="s">
        <v>585</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c r="A29" s="242">
        <v>2</v>
      </c>
      <c r="B29" s="780" t="s">
        <v>406</v>
      </c>
      <c r="C29" s="781"/>
      <c r="D29" s="781"/>
      <c r="E29" s="781"/>
      <c r="F29" s="781"/>
      <c r="G29" s="781"/>
      <c r="H29" s="781"/>
      <c r="I29" s="781"/>
      <c r="J29" s="781"/>
      <c r="K29" s="781"/>
      <c r="L29" s="781"/>
      <c r="M29" s="781"/>
      <c r="N29" s="781"/>
      <c r="O29" s="781"/>
      <c r="P29" s="782"/>
      <c r="Q29" s="783">
        <v>5094</v>
      </c>
      <c r="R29" s="784"/>
      <c r="S29" s="784"/>
      <c r="T29" s="784"/>
      <c r="U29" s="784"/>
      <c r="V29" s="784">
        <v>4890</v>
      </c>
      <c r="W29" s="784"/>
      <c r="X29" s="784"/>
      <c r="Y29" s="784"/>
      <c r="Z29" s="784"/>
      <c r="AA29" s="784">
        <v>205</v>
      </c>
      <c r="AB29" s="784"/>
      <c r="AC29" s="784"/>
      <c r="AD29" s="784"/>
      <c r="AE29" s="785"/>
      <c r="AF29" s="786">
        <v>205</v>
      </c>
      <c r="AG29" s="787"/>
      <c r="AH29" s="787"/>
      <c r="AI29" s="787"/>
      <c r="AJ29" s="788"/>
      <c r="AK29" s="834">
        <v>733</v>
      </c>
      <c r="AL29" s="830"/>
      <c r="AM29" s="830"/>
      <c r="AN29" s="830"/>
      <c r="AO29" s="830"/>
      <c r="AP29" s="830" t="s">
        <v>585</v>
      </c>
      <c r="AQ29" s="830"/>
      <c r="AR29" s="830"/>
      <c r="AS29" s="830"/>
      <c r="AT29" s="830"/>
      <c r="AU29" s="830" t="s">
        <v>585</v>
      </c>
      <c r="AV29" s="830"/>
      <c r="AW29" s="830"/>
      <c r="AX29" s="830"/>
      <c r="AY29" s="830"/>
      <c r="AZ29" s="831" t="s">
        <v>585</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c r="A30" s="242">
        <v>3</v>
      </c>
      <c r="B30" s="780" t="s">
        <v>407</v>
      </c>
      <c r="C30" s="781"/>
      <c r="D30" s="781"/>
      <c r="E30" s="781"/>
      <c r="F30" s="781"/>
      <c r="G30" s="781"/>
      <c r="H30" s="781"/>
      <c r="I30" s="781"/>
      <c r="J30" s="781"/>
      <c r="K30" s="781"/>
      <c r="L30" s="781"/>
      <c r="M30" s="781"/>
      <c r="N30" s="781"/>
      <c r="O30" s="781"/>
      <c r="P30" s="782"/>
      <c r="Q30" s="783">
        <v>683</v>
      </c>
      <c r="R30" s="784"/>
      <c r="S30" s="784"/>
      <c r="T30" s="784"/>
      <c r="U30" s="784"/>
      <c r="V30" s="784">
        <v>680</v>
      </c>
      <c r="W30" s="784"/>
      <c r="X30" s="784"/>
      <c r="Y30" s="784"/>
      <c r="Z30" s="784"/>
      <c r="AA30" s="784">
        <v>3</v>
      </c>
      <c r="AB30" s="784"/>
      <c r="AC30" s="784"/>
      <c r="AD30" s="784"/>
      <c r="AE30" s="785"/>
      <c r="AF30" s="786">
        <v>3</v>
      </c>
      <c r="AG30" s="787"/>
      <c r="AH30" s="787"/>
      <c r="AI30" s="787"/>
      <c r="AJ30" s="788"/>
      <c r="AK30" s="834">
        <v>201</v>
      </c>
      <c r="AL30" s="830"/>
      <c r="AM30" s="830"/>
      <c r="AN30" s="830"/>
      <c r="AO30" s="830"/>
      <c r="AP30" s="830" t="s">
        <v>585</v>
      </c>
      <c r="AQ30" s="830"/>
      <c r="AR30" s="830"/>
      <c r="AS30" s="830"/>
      <c r="AT30" s="830"/>
      <c r="AU30" s="830" t="s">
        <v>585</v>
      </c>
      <c r="AV30" s="830"/>
      <c r="AW30" s="830"/>
      <c r="AX30" s="830"/>
      <c r="AY30" s="830"/>
      <c r="AZ30" s="831" t="s">
        <v>585</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c r="A31" s="242">
        <v>4</v>
      </c>
      <c r="B31" s="780" t="s">
        <v>408</v>
      </c>
      <c r="C31" s="781"/>
      <c r="D31" s="781"/>
      <c r="E31" s="781"/>
      <c r="F31" s="781"/>
      <c r="G31" s="781"/>
      <c r="H31" s="781"/>
      <c r="I31" s="781"/>
      <c r="J31" s="781"/>
      <c r="K31" s="781"/>
      <c r="L31" s="781"/>
      <c r="M31" s="781"/>
      <c r="N31" s="781"/>
      <c r="O31" s="781"/>
      <c r="P31" s="782"/>
      <c r="Q31" s="783">
        <v>85</v>
      </c>
      <c r="R31" s="784"/>
      <c r="S31" s="784"/>
      <c r="T31" s="784"/>
      <c r="U31" s="784"/>
      <c r="V31" s="784">
        <v>72</v>
      </c>
      <c r="W31" s="784"/>
      <c r="X31" s="784"/>
      <c r="Y31" s="784"/>
      <c r="Z31" s="784"/>
      <c r="AA31" s="784">
        <v>13</v>
      </c>
      <c r="AB31" s="784"/>
      <c r="AC31" s="784"/>
      <c r="AD31" s="784"/>
      <c r="AE31" s="785"/>
      <c r="AF31" s="786">
        <v>13</v>
      </c>
      <c r="AG31" s="787"/>
      <c r="AH31" s="787"/>
      <c r="AI31" s="787"/>
      <c r="AJ31" s="788"/>
      <c r="AK31" s="834">
        <v>60</v>
      </c>
      <c r="AL31" s="830"/>
      <c r="AM31" s="830"/>
      <c r="AN31" s="830"/>
      <c r="AO31" s="830"/>
      <c r="AP31" s="830" t="s">
        <v>585</v>
      </c>
      <c r="AQ31" s="830"/>
      <c r="AR31" s="830"/>
      <c r="AS31" s="830"/>
      <c r="AT31" s="830"/>
      <c r="AU31" s="830" t="s">
        <v>585</v>
      </c>
      <c r="AV31" s="830"/>
      <c r="AW31" s="830"/>
      <c r="AX31" s="830"/>
      <c r="AY31" s="830"/>
      <c r="AZ31" s="831" t="s">
        <v>585</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c r="A32" s="242">
        <v>5</v>
      </c>
      <c r="B32" s="780" t="s">
        <v>409</v>
      </c>
      <c r="C32" s="781"/>
      <c r="D32" s="781"/>
      <c r="E32" s="781"/>
      <c r="F32" s="781"/>
      <c r="G32" s="781"/>
      <c r="H32" s="781"/>
      <c r="I32" s="781"/>
      <c r="J32" s="781"/>
      <c r="K32" s="781"/>
      <c r="L32" s="781"/>
      <c r="M32" s="781"/>
      <c r="N32" s="781"/>
      <c r="O32" s="781"/>
      <c r="P32" s="782"/>
      <c r="Q32" s="783">
        <v>489</v>
      </c>
      <c r="R32" s="784"/>
      <c r="S32" s="784"/>
      <c r="T32" s="784"/>
      <c r="U32" s="784"/>
      <c r="V32" s="784">
        <v>460</v>
      </c>
      <c r="W32" s="784"/>
      <c r="X32" s="784"/>
      <c r="Y32" s="784"/>
      <c r="Z32" s="784"/>
      <c r="AA32" s="784">
        <v>29</v>
      </c>
      <c r="AB32" s="784"/>
      <c r="AC32" s="784"/>
      <c r="AD32" s="784"/>
      <c r="AE32" s="785"/>
      <c r="AF32" s="786">
        <v>709</v>
      </c>
      <c r="AG32" s="787"/>
      <c r="AH32" s="787"/>
      <c r="AI32" s="787"/>
      <c r="AJ32" s="788"/>
      <c r="AK32" s="834">
        <v>73</v>
      </c>
      <c r="AL32" s="830"/>
      <c r="AM32" s="830"/>
      <c r="AN32" s="830"/>
      <c r="AO32" s="830"/>
      <c r="AP32" s="830">
        <v>1325</v>
      </c>
      <c r="AQ32" s="830"/>
      <c r="AR32" s="830"/>
      <c r="AS32" s="830"/>
      <c r="AT32" s="830"/>
      <c r="AU32" s="830">
        <v>619</v>
      </c>
      <c r="AV32" s="830"/>
      <c r="AW32" s="830"/>
      <c r="AX32" s="830"/>
      <c r="AY32" s="830"/>
      <c r="AZ32" s="831" t="s">
        <v>585</v>
      </c>
      <c r="BA32" s="831"/>
      <c r="BB32" s="831"/>
      <c r="BC32" s="831"/>
      <c r="BD32" s="831"/>
      <c r="BE32" s="832" t="s">
        <v>410</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c r="A33" s="242">
        <v>6</v>
      </c>
      <c r="B33" s="780" t="s">
        <v>411</v>
      </c>
      <c r="C33" s="781"/>
      <c r="D33" s="781"/>
      <c r="E33" s="781"/>
      <c r="F33" s="781"/>
      <c r="G33" s="781"/>
      <c r="H33" s="781"/>
      <c r="I33" s="781"/>
      <c r="J33" s="781"/>
      <c r="K33" s="781"/>
      <c r="L33" s="781"/>
      <c r="M33" s="781"/>
      <c r="N33" s="781"/>
      <c r="O33" s="781"/>
      <c r="P33" s="782"/>
      <c r="Q33" s="783">
        <v>631</v>
      </c>
      <c r="R33" s="784"/>
      <c r="S33" s="784"/>
      <c r="T33" s="784"/>
      <c r="U33" s="784"/>
      <c r="V33" s="784">
        <v>623</v>
      </c>
      <c r="W33" s="784"/>
      <c r="X33" s="784"/>
      <c r="Y33" s="784"/>
      <c r="Z33" s="784"/>
      <c r="AA33" s="784">
        <v>8</v>
      </c>
      <c r="AB33" s="784"/>
      <c r="AC33" s="784"/>
      <c r="AD33" s="784"/>
      <c r="AE33" s="785"/>
      <c r="AF33" s="786">
        <v>55</v>
      </c>
      <c r="AG33" s="787"/>
      <c r="AH33" s="787"/>
      <c r="AI33" s="787"/>
      <c r="AJ33" s="788"/>
      <c r="AK33" s="834">
        <v>311</v>
      </c>
      <c r="AL33" s="830"/>
      <c r="AM33" s="830"/>
      <c r="AN33" s="830"/>
      <c r="AO33" s="830"/>
      <c r="AP33" s="830">
        <v>3518</v>
      </c>
      <c r="AQ33" s="830"/>
      <c r="AR33" s="830"/>
      <c r="AS33" s="830"/>
      <c r="AT33" s="830"/>
      <c r="AU33" s="830">
        <v>2741</v>
      </c>
      <c r="AV33" s="830"/>
      <c r="AW33" s="830"/>
      <c r="AX33" s="830"/>
      <c r="AY33" s="830"/>
      <c r="AZ33" s="831" t="s">
        <v>585</v>
      </c>
      <c r="BA33" s="831"/>
      <c r="BB33" s="831"/>
      <c r="BC33" s="831"/>
      <c r="BD33" s="831"/>
      <c r="BE33" s="832" t="s">
        <v>410</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412</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c r="A63" s="240" t="s">
        <v>393</v>
      </c>
      <c r="B63" s="789" t="s">
        <v>413</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1202</v>
      </c>
      <c r="AG63" s="844"/>
      <c r="AH63" s="844"/>
      <c r="AI63" s="844"/>
      <c r="AJ63" s="845"/>
      <c r="AK63" s="846"/>
      <c r="AL63" s="841"/>
      <c r="AM63" s="841"/>
      <c r="AN63" s="841"/>
      <c r="AO63" s="841"/>
      <c r="AP63" s="844">
        <v>4843</v>
      </c>
      <c r="AQ63" s="844"/>
      <c r="AR63" s="844"/>
      <c r="AS63" s="844"/>
      <c r="AT63" s="844"/>
      <c r="AU63" s="844">
        <v>3360</v>
      </c>
      <c r="AV63" s="844"/>
      <c r="AW63" s="844"/>
      <c r="AX63" s="844"/>
      <c r="AY63" s="844"/>
      <c r="AZ63" s="848"/>
      <c r="BA63" s="848"/>
      <c r="BB63" s="848"/>
      <c r="BC63" s="848"/>
      <c r="BD63" s="848"/>
      <c r="BE63" s="849"/>
      <c r="BF63" s="849"/>
      <c r="BG63" s="849"/>
      <c r="BH63" s="849"/>
      <c r="BI63" s="850"/>
      <c r="BJ63" s="851" t="s">
        <v>414</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c r="A66" s="727" t="s">
        <v>416</v>
      </c>
      <c r="B66" s="728"/>
      <c r="C66" s="728"/>
      <c r="D66" s="728"/>
      <c r="E66" s="728"/>
      <c r="F66" s="728"/>
      <c r="G66" s="728"/>
      <c r="H66" s="728"/>
      <c r="I66" s="728"/>
      <c r="J66" s="728"/>
      <c r="K66" s="728"/>
      <c r="L66" s="728"/>
      <c r="M66" s="728"/>
      <c r="N66" s="728"/>
      <c r="O66" s="728"/>
      <c r="P66" s="729"/>
      <c r="Q66" s="733" t="s">
        <v>417</v>
      </c>
      <c r="R66" s="734"/>
      <c r="S66" s="734"/>
      <c r="T66" s="734"/>
      <c r="U66" s="735"/>
      <c r="V66" s="733" t="s">
        <v>418</v>
      </c>
      <c r="W66" s="734"/>
      <c r="X66" s="734"/>
      <c r="Y66" s="734"/>
      <c r="Z66" s="735"/>
      <c r="AA66" s="733" t="s">
        <v>419</v>
      </c>
      <c r="AB66" s="734"/>
      <c r="AC66" s="734"/>
      <c r="AD66" s="734"/>
      <c r="AE66" s="735"/>
      <c r="AF66" s="854" t="s">
        <v>420</v>
      </c>
      <c r="AG66" s="815"/>
      <c r="AH66" s="815"/>
      <c r="AI66" s="815"/>
      <c r="AJ66" s="855"/>
      <c r="AK66" s="733" t="s">
        <v>421</v>
      </c>
      <c r="AL66" s="728"/>
      <c r="AM66" s="728"/>
      <c r="AN66" s="728"/>
      <c r="AO66" s="729"/>
      <c r="AP66" s="733" t="s">
        <v>402</v>
      </c>
      <c r="AQ66" s="734"/>
      <c r="AR66" s="734"/>
      <c r="AS66" s="734"/>
      <c r="AT66" s="735"/>
      <c r="AU66" s="733" t="s">
        <v>422</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c r="A68" s="236">
        <v>1</v>
      </c>
      <c r="B68" s="869" t="s">
        <v>593</v>
      </c>
      <c r="C68" s="870"/>
      <c r="D68" s="870"/>
      <c r="E68" s="870"/>
      <c r="F68" s="870"/>
      <c r="G68" s="870"/>
      <c r="H68" s="870"/>
      <c r="I68" s="870"/>
      <c r="J68" s="870"/>
      <c r="K68" s="870"/>
      <c r="L68" s="870"/>
      <c r="M68" s="870"/>
      <c r="N68" s="870"/>
      <c r="O68" s="870"/>
      <c r="P68" s="871"/>
      <c r="Q68" s="872">
        <v>307</v>
      </c>
      <c r="R68" s="866"/>
      <c r="S68" s="866"/>
      <c r="T68" s="866"/>
      <c r="U68" s="866"/>
      <c r="V68" s="866">
        <v>291</v>
      </c>
      <c r="W68" s="866"/>
      <c r="X68" s="866"/>
      <c r="Y68" s="866"/>
      <c r="Z68" s="866"/>
      <c r="AA68" s="866">
        <v>17</v>
      </c>
      <c r="AB68" s="866"/>
      <c r="AC68" s="866"/>
      <c r="AD68" s="866"/>
      <c r="AE68" s="866"/>
      <c r="AF68" s="866">
        <v>17</v>
      </c>
      <c r="AG68" s="866"/>
      <c r="AH68" s="866"/>
      <c r="AI68" s="866"/>
      <c r="AJ68" s="866"/>
      <c r="AK68" s="866">
        <v>8</v>
      </c>
      <c r="AL68" s="866"/>
      <c r="AM68" s="866"/>
      <c r="AN68" s="866"/>
      <c r="AO68" s="866"/>
      <c r="AP68" s="866" t="s">
        <v>594</v>
      </c>
      <c r="AQ68" s="866"/>
      <c r="AR68" s="866"/>
      <c r="AS68" s="866"/>
      <c r="AT68" s="866"/>
      <c r="AU68" s="866" t="s">
        <v>613</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c r="A69" s="238">
        <v>2</v>
      </c>
      <c r="B69" s="873" t="s">
        <v>595</v>
      </c>
      <c r="C69" s="874"/>
      <c r="D69" s="874"/>
      <c r="E69" s="874"/>
      <c r="F69" s="874"/>
      <c r="G69" s="874"/>
      <c r="H69" s="874"/>
      <c r="I69" s="874"/>
      <c r="J69" s="874"/>
      <c r="K69" s="874"/>
      <c r="L69" s="874"/>
      <c r="M69" s="874"/>
      <c r="N69" s="874"/>
      <c r="O69" s="874"/>
      <c r="P69" s="875"/>
      <c r="Q69" s="876">
        <v>88</v>
      </c>
      <c r="R69" s="830"/>
      <c r="S69" s="830"/>
      <c r="T69" s="830"/>
      <c r="U69" s="830"/>
      <c r="V69" s="830">
        <v>86</v>
      </c>
      <c r="W69" s="830"/>
      <c r="X69" s="830"/>
      <c r="Y69" s="830"/>
      <c r="Z69" s="830"/>
      <c r="AA69" s="830">
        <v>3</v>
      </c>
      <c r="AB69" s="830"/>
      <c r="AC69" s="830"/>
      <c r="AD69" s="830"/>
      <c r="AE69" s="830"/>
      <c r="AF69" s="830">
        <v>3</v>
      </c>
      <c r="AG69" s="830"/>
      <c r="AH69" s="830"/>
      <c r="AI69" s="830"/>
      <c r="AJ69" s="830"/>
      <c r="AK69" s="830" t="s">
        <v>596</v>
      </c>
      <c r="AL69" s="830"/>
      <c r="AM69" s="830"/>
      <c r="AN69" s="830"/>
      <c r="AO69" s="830"/>
      <c r="AP69" s="830" t="s">
        <v>597</v>
      </c>
      <c r="AQ69" s="830"/>
      <c r="AR69" s="830"/>
      <c r="AS69" s="830"/>
      <c r="AT69" s="830"/>
      <c r="AU69" s="830" t="s">
        <v>613</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c r="A70" s="238">
        <v>3</v>
      </c>
      <c r="B70" s="873" t="s">
        <v>598</v>
      </c>
      <c r="C70" s="874"/>
      <c r="D70" s="874"/>
      <c r="E70" s="874"/>
      <c r="F70" s="874"/>
      <c r="G70" s="874"/>
      <c r="H70" s="874"/>
      <c r="I70" s="874"/>
      <c r="J70" s="874"/>
      <c r="K70" s="874"/>
      <c r="L70" s="874"/>
      <c r="M70" s="874"/>
      <c r="N70" s="874"/>
      <c r="O70" s="874"/>
      <c r="P70" s="875"/>
      <c r="Q70" s="876">
        <v>7567</v>
      </c>
      <c r="R70" s="830"/>
      <c r="S70" s="830"/>
      <c r="T70" s="830"/>
      <c r="U70" s="830"/>
      <c r="V70" s="830">
        <v>7557</v>
      </c>
      <c r="W70" s="830"/>
      <c r="X70" s="830"/>
      <c r="Y70" s="830"/>
      <c r="Z70" s="830"/>
      <c r="AA70" s="830">
        <v>10</v>
      </c>
      <c r="AB70" s="830"/>
      <c r="AC70" s="830"/>
      <c r="AD70" s="830"/>
      <c r="AE70" s="830"/>
      <c r="AF70" s="830">
        <v>10</v>
      </c>
      <c r="AG70" s="830"/>
      <c r="AH70" s="830"/>
      <c r="AI70" s="830"/>
      <c r="AJ70" s="830"/>
      <c r="AK70" s="830" t="s">
        <v>599</v>
      </c>
      <c r="AL70" s="830"/>
      <c r="AM70" s="830"/>
      <c r="AN70" s="830"/>
      <c r="AO70" s="830"/>
      <c r="AP70" s="830" t="s">
        <v>596</v>
      </c>
      <c r="AQ70" s="830"/>
      <c r="AR70" s="830"/>
      <c r="AS70" s="830"/>
      <c r="AT70" s="830"/>
      <c r="AU70" s="830" t="s">
        <v>613</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c r="A71" s="238">
        <v>4</v>
      </c>
      <c r="B71" s="873" t="s">
        <v>600</v>
      </c>
      <c r="C71" s="874"/>
      <c r="D71" s="874"/>
      <c r="E71" s="874"/>
      <c r="F71" s="874"/>
      <c r="G71" s="874"/>
      <c r="H71" s="874"/>
      <c r="I71" s="874"/>
      <c r="J71" s="874"/>
      <c r="K71" s="874"/>
      <c r="L71" s="874"/>
      <c r="M71" s="874"/>
      <c r="N71" s="874"/>
      <c r="O71" s="874"/>
      <c r="P71" s="875"/>
      <c r="Q71" s="876">
        <v>74</v>
      </c>
      <c r="R71" s="830"/>
      <c r="S71" s="830"/>
      <c r="T71" s="830"/>
      <c r="U71" s="830"/>
      <c r="V71" s="830">
        <v>74</v>
      </c>
      <c r="W71" s="830"/>
      <c r="X71" s="830"/>
      <c r="Y71" s="830"/>
      <c r="Z71" s="830"/>
      <c r="AA71" s="830">
        <v>0</v>
      </c>
      <c r="AB71" s="830"/>
      <c r="AC71" s="830"/>
      <c r="AD71" s="830"/>
      <c r="AE71" s="830"/>
      <c r="AF71" s="830">
        <v>0</v>
      </c>
      <c r="AG71" s="830"/>
      <c r="AH71" s="830"/>
      <c r="AI71" s="830"/>
      <c r="AJ71" s="830"/>
      <c r="AK71" s="830" t="s">
        <v>596</v>
      </c>
      <c r="AL71" s="830"/>
      <c r="AM71" s="830"/>
      <c r="AN71" s="830"/>
      <c r="AO71" s="830"/>
      <c r="AP71" s="830" t="s">
        <v>601</v>
      </c>
      <c r="AQ71" s="830"/>
      <c r="AR71" s="830"/>
      <c r="AS71" s="830"/>
      <c r="AT71" s="830"/>
      <c r="AU71" s="830" t="s">
        <v>613</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c r="A72" s="238">
        <v>5</v>
      </c>
      <c r="B72" s="873" t="s">
        <v>602</v>
      </c>
      <c r="C72" s="874"/>
      <c r="D72" s="874"/>
      <c r="E72" s="874"/>
      <c r="F72" s="874"/>
      <c r="G72" s="874"/>
      <c r="H72" s="874"/>
      <c r="I72" s="874"/>
      <c r="J72" s="874"/>
      <c r="K72" s="874"/>
      <c r="L72" s="874"/>
      <c r="M72" s="874"/>
      <c r="N72" s="874"/>
      <c r="O72" s="874"/>
      <c r="P72" s="875"/>
      <c r="Q72" s="876">
        <v>4467</v>
      </c>
      <c r="R72" s="830"/>
      <c r="S72" s="830"/>
      <c r="T72" s="830"/>
      <c r="U72" s="830"/>
      <c r="V72" s="830">
        <v>3896</v>
      </c>
      <c r="W72" s="830"/>
      <c r="X72" s="830"/>
      <c r="Y72" s="830"/>
      <c r="Z72" s="830"/>
      <c r="AA72" s="830">
        <v>571</v>
      </c>
      <c r="AB72" s="830"/>
      <c r="AC72" s="830"/>
      <c r="AD72" s="830"/>
      <c r="AE72" s="830"/>
      <c r="AF72" s="830">
        <v>2220</v>
      </c>
      <c r="AG72" s="830"/>
      <c r="AH72" s="830"/>
      <c r="AI72" s="830"/>
      <c r="AJ72" s="830"/>
      <c r="AK72" s="830">
        <v>897</v>
      </c>
      <c r="AL72" s="830"/>
      <c r="AM72" s="830"/>
      <c r="AN72" s="830"/>
      <c r="AO72" s="830"/>
      <c r="AP72" s="830">
        <v>7090</v>
      </c>
      <c r="AQ72" s="830"/>
      <c r="AR72" s="830"/>
      <c r="AS72" s="830"/>
      <c r="AT72" s="830"/>
      <c r="AU72" s="830" t="s">
        <v>613</v>
      </c>
      <c r="AV72" s="830"/>
      <c r="AW72" s="830"/>
      <c r="AX72" s="830"/>
      <c r="AY72" s="830"/>
      <c r="AZ72" s="832" t="s">
        <v>612</v>
      </c>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c r="A73" s="238">
        <v>6</v>
      </c>
      <c r="B73" s="873" t="s">
        <v>603</v>
      </c>
      <c r="C73" s="874"/>
      <c r="D73" s="874"/>
      <c r="E73" s="874"/>
      <c r="F73" s="874"/>
      <c r="G73" s="874"/>
      <c r="H73" s="874"/>
      <c r="I73" s="874"/>
      <c r="J73" s="874"/>
      <c r="K73" s="874"/>
      <c r="L73" s="874"/>
      <c r="M73" s="874"/>
      <c r="N73" s="874"/>
      <c r="O73" s="874"/>
      <c r="P73" s="875"/>
      <c r="Q73" s="876">
        <v>163</v>
      </c>
      <c r="R73" s="830"/>
      <c r="S73" s="830"/>
      <c r="T73" s="830"/>
      <c r="U73" s="830"/>
      <c r="V73" s="830">
        <v>149</v>
      </c>
      <c r="W73" s="830"/>
      <c r="X73" s="830"/>
      <c r="Y73" s="830"/>
      <c r="Z73" s="830"/>
      <c r="AA73" s="830">
        <v>14</v>
      </c>
      <c r="AB73" s="830"/>
      <c r="AC73" s="830"/>
      <c r="AD73" s="830"/>
      <c r="AE73" s="830"/>
      <c r="AF73" s="830">
        <v>14</v>
      </c>
      <c r="AG73" s="830"/>
      <c r="AH73" s="830"/>
      <c r="AI73" s="830"/>
      <c r="AJ73" s="830"/>
      <c r="AK73" s="830">
        <v>64</v>
      </c>
      <c r="AL73" s="830"/>
      <c r="AM73" s="830"/>
      <c r="AN73" s="830"/>
      <c r="AO73" s="830"/>
      <c r="AP73" s="830" t="s">
        <v>596</v>
      </c>
      <c r="AQ73" s="830"/>
      <c r="AR73" s="830"/>
      <c r="AS73" s="830"/>
      <c r="AT73" s="830"/>
      <c r="AU73" s="830" t="s">
        <v>613</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c r="A74" s="238">
        <v>7</v>
      </c>
      <c r="B74" s="873" t="s">
        <v>604</v>
      </c>
      <c r="C74" s="874"/>
      <c r="D74" s="874"/>
      <c r="E74" s="874"/>
      <c r="F74" s="874"/>
      <c r="G74" s="874"/>
      <c r="H74" s="874"/>
      <c r="I74" s="874"/>
      <c r="J74" s="874"/>
      <c r="K74" s="874"/>
      <c r="L74" s="874"/>
      <c r="M74" s="874"/>
      <c r="N74" s="874"/>
      <c r="O74" s="874"/>
      <c r="P74" s="875"/>
      <c r="Q74" s="876">
        <v>603</v>
      </c>
      <c r="R74" s="830"/>
      <c r="S74" s="830"/>
      <c r="T74" s="830"/>
      <c r="U74" s="830"/>
      <c r="V74" s="830">
        <v>537</v>
      </c>
      <c r="W74" s="830"/>
      <c r="X74" s="830"/>
      <c r="Y74" s="830"/>
      <c r="Z74" s="830"/>
      <c r="AA74" s="830">
        <v>66</v>
      </c>
      <c r="AB74" s="830"/>
      <c r="AC74" s="830"/>
      <c r="AD74" s="830"/>
      <c r="AE74" s="830"/>
      <c r="AF74" s="830">
        <v>66</v>
      </c>
      <c r="AG74" s="830"/>
      <c r="AH74" s="830"/>
      <c r="AI74" s="830"/>
      <c r="AJ74" s="830"/>
      <c r="AK74" s="830" t="s">
        <v>605</v>
      </c>
      <c r="AL74" s="830"/>
      <c r="AM74" s="830"/>
      <c r="AN74" s="830"/>
      <c r="AO74" s="830"/>
      <c r="AP74" s="830" t="s">
        <v>596</v>
      </c>
      <c r="AQ74" s="830"/>
      <c r="AR74" s="830"/>
      <c r="AS74" s="830"/>
      <c r="AT74" s="830"/>
      <c r="AU74" s="830" t="s">
        <v>613</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c r="A75" s="238">
        <v>8</v>
      </c>
      <c r="B75" s="873" t="s">
        <v>606</v>
      </c>
      <c r="C75" s="874"/>
      <c r="D75" s="874"/>
      <c r="E75" s="874"/>
      <c r="F75" s="874"/>
      <c r="G75" s="874"/>
      <c r="H75" s="874"/>
      <c r="I75" s="874"/>
      <c r="J75" s="874"/>
      <c r="K75" s="874"/>
      <c r="L75" s="874"/>
      <c r="M75" s="874"/>
      <c r="N75" s="874"/>
      <c r="O75" s="874"/>
      <c r="P75" s="875"/>
      <c r="Q75" s="877">
        <v>88</v>
      </c>
      <c r="R75" s="878"/>
      <c r="S75" s="878"/>
      <c r="T75" s="878"/>
      <c r="U75" s="834"/>
      <c r="V75" s="879">
        <v>2</v>
      </c>
      <c r="W75" s="878"/>
      <c r="X75" s="878"/>
      <c r="Y75" s="878"/>
      <c r="Z75" s="834"/>
      <c r="AA75" s="879">
        <v>86</v>
      </c>
      <c r="AB75" s="878"/>
      <c r="AC75" s="878"/>
      <c r="AD75" s="878"/>
      <c r="AE75" s="834"/>
      <c r="AF75" s="879">
        <v>86</v>
      </c>
      <c r="AG75" s="878"/>
      <c r="AH75" s="878"/>
      <c r="AI75" s="878"/>
      <c r="AJ75" s="834"/>
      <c r="AK75" s="879" t="s">
        <v>596</v>
      </c>
      <c r="AL75" s="878"/>
      <c r="AM75" s="878"/>
      <c r="AN75" s="878"/>
      <c r="AO75" s="834"/>
      <c r="AP75" s="879" t="s">
        <v>596</v>
      </c>
      <c r="AQ75" s="878"/>
      <c r="AR75" s="878"/>
      <c r="AS75" s="878"/>
      <c r="AT75" s="834"/>
      <c r="AU75" s="879" t="s">
        <v>613</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c r="A76" s="238">
        <v>9</v>
      </c>
      <c r="B76" s="873" t="s">
        <v>607</v>
      </c>
      <c r="C76" s="874"/>
      <c r="D76" s="874"/>
      <c r="E76" s="874"/>
      <c r="F76" s="874"/>
      <c r="G76" s="874"/>
      <c r="H76" s="874"/>
      <c r="I76" s="874"/>
      <c r="J76" s="874"/>
      <c r="K76" s="874"/>
      <c r="L76" s="874"/>
      <c r="M76" s="874"/>
      <c r="N76" s="874"/>
      <c r="O76" s="874"/>
      <c r="P76" s="875"/>
      <c r="Q76" s="877">
        <v>495</v>
      </c>
      <c r="R76" s="878"/>
      <c r="S76" s="878"/>
      <c r="T76" s="878"/>
      <c r="U76" s="834"/>
      <c r="V76" s="879">
        <v>493</v>
      </c>
      <c r="W76" s="878"/>
      <c r="X76" s="878"/>
      <c r="Y76" s="878"/>
      <c r="Z76" s="834"/>
      <c r="AA76" s="879">
        <v>1</v>
      </c>
      <c r="AB76" s="878"/>
      <c r="AC76" s="878"/>
      <c r="AD76" s="878"/>
      <c r="AE76" s="834"/>
      <c r="AF76" s="879">
        <v>1</v>
      </c>
      <c r="AG76" s="878"/>
      <c r="AH76" s="878"/>
      <c r="AI76" s="878"/>
      <c r="AJ76" s="834"/>
      <c r="AK76" s="879">
        <v>298</v>
      </c>
      <c r="AL76" s="878"/>
      <c r="AM76" s="878"/>
      <c r="AN76" s="878"/>
      <c r="AO76" s="834"/>
      <c r="AP76" s="879" t="s">
        <v>596</v>
      </c>
      <c r="AQ76" s="878"/>
      <c r="AR76" s="878"/>
      <c r="AS76" s="878"/>
      <c r="AT76" s="834"/>
      <c r="AU76" s="879" t="s">
        <v>613</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c r="A77" s="238">
        <v>10</v>
      </c>
      <c r="B77" s="873" t="s">
        <v>608</v>
      </c>
      <c r="C77" s="874"/>
      <c r="D77" s="874"/>
      <c r="E77" s="874"/>
      <c r="F77" s="874"/>
      <c r="G77" s="874"/>
      <c r="H77" s="874"/>
      <c r="I77" s="874"/>
      <c r="J77" s="874"/>
      <c r="K77" s="874"/>
      <c r="L77" s="874"/>
      <c r="M77" s="874"/>
      <c r="N77" s="874"/>
      <c r="O77" s="874"/>
      <c r="P77" s="875"/>
      <c r="Q77" s="877">
        <v>68</v>
      </c>
      <c r="R77" s="878"/>
      <c r="S77" s="878"/>
      <c r="T77" s="878"/>
      <c r="U77" s="834"/>
      <c r="V77" s="879">
        <v>68</v>
      </c>
      <c r="W77" s="878"/>
      <c r="X77" s="878"/>
      <c r="Y77" s="878"/>
      <c r="Z77" s="834"/>
      <c r="AA77" s="879">
        <v>0</v>
      </c>
      <c r="AB77" s="878"/>
      <c r="AC77" s="878"/>
      <c r="AD77" s="878"/>
      <c r="AE77" s="834"/>
      <c r="AF77" s="879">
        <v>0</v>
      </c>
      <c r="AG77" s="878"/>
      <c r="AH77" s="878"/>
      <c r="AI77" s="878"/>
      <c r="AJ77" s="834"/>
      <c r="AK77" s="879" t="s">
        <v>601</v>
      </c>
      <c r="AL77" s="878"/>
      <c r="AM77" s="878"/>
      <c r="AN77" s="878"/>
      <c r="AO77" s="834"/>
      <c r="AP77" s="879" t="s">
        <v>609</v>
      </c>
      <c r="AQ77" s="878"/>
      <c r="AR77" s="878"/>
      <c r="AS77" s="878"/>
      <c r="AT77" s="834"/>
      <c r="AU77" s="879" t="s">
        <v>613</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c r="A78" s="238">
        <v>11</v>
      </c>
      <c r="B78" s="873" t="s">
        <v>610</v>
      </c>
      <c r="C78" s="874"/>
      <c r="D78" s="874"/>
      <c r="E78" s="874"/>
      <c r="F78" s="874"/>
      <c r="G78" s="874"/>
      <c r="H78" s="874"/>
      <c r="I78" s="874"/>
      <c r="J78" s="874"/>
      <c r="K78" s="874"/>
      <c r="L78" s="874"/>
      <c r="M78" s="874"/>
      <c r="N78" s="874"/>
      <c r="O78" s="874"/>
      <c r="P78" s="875"/>
      <c r="Q78" s="876">
        <v>217</v>
      </c>
      <c r="R78" s="830"/>
      <c r="S78" s="830"/>
      <c r="T78" s="830"/>
      <c r="U78" s="830"/>
      <c r="V78" s="830">
        <v>191</v>
      </c>
      <c r="W78" s="830"/>
      <c r="X78" s="830"/>
      <c r="Y78" s="830"/>
      <c r="Z78" s="830"/>
      <c r="AA78" s="830">
        <v>25</v>
      </c>
      <c r="AB78" s="830"/>
      <c r="AC78" s="830"/>
      <c r="AD78" s="830"/>
      <c r="AE78" s="830"/>
      <c r="AF78" s="830">
        <v>25</v>
      </c>
      <c r="AG78" s="830"/>
      <c r="AH78" s="830"/>
      <c r="AI78" s="830"/>
      <c r="AJ78" s="830"/>
      <c r="AK78" s="830" t="s">
        <v>596</v>
      </c>
      <c r="AL78" s="830"/>
      <c r="AM78" s="830"/>
      <c r="AN78" s="830"/>
      <c r="AO78" s="830"/>
      <c r="AP78" s="830" t="s">
        <v>596</v>
      </c>
      <c r="AQ78" s="830"/>
      <c r="AR78" s="830"/>
      <c r="AS78" s="830"/>
      <c r="AT78" s="830"/>
      <c r="AU78" s="830" t="s">
        <v>613</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c r="A79" s="238">
        <v>12</v>
      </c>
      <c r="B79" s="873" t="s">
        <v>611</v>
      </c>
      <c r="C79" s="874"/>
      <c r="D79" s="874"/>
      <c r="E79" s="874"/>
      <c r="F79" s="874"/>
      <c r="G79" s="874"/>
      <c r="H79" s="874"/>
      <c r="I79" s="874"/>
      <c r="J79" s="874"/>
      <c r="K79" s="874"/>
      <c r="L79" s="874"/>
      <c r="M79" s="874"/>
      <c r="N79" s="874"/>
      <c r="O79" s="874"/>
      <c r="P79" s="875"/>
      <c r="Q79" s="876">
        <v>823874</v>
      </c>
      <c r="R79" s="830"/>
      <c r="S79" s="830"/>
      <c r="T79" s="830"/>
      <c r="U79" s="830"/>
      <c r="V79" s="830">
        <v>808406</v>
      </c>
      <c r="W79" s="830"/>
      <c r="X79" s="830"/>
      <c r="Y79" s="830"/>
      <c r="Z79" s="830"/>
      <c r="AA79" s="830">
        <v>15468</v>
      </c>
      <c r="AB79" s="830"/>
      <c r="AC79" s="830"/>
      <c r="AD79" s="830"/>
      <c r="AE79" s="830"/>
      <c r="AF79" s="830">
        <v>15468</v>
      </c>
      <c r="AG79" s="830"/>
      <c r="AH79" s="830"/>
      <c r="AI79" s="830"/>
      <c r="AJ79" s="830"/>
      <c r="AK79" s="830" t="s">
        <v>596</v>
      </c>
      <c r="AL79" s="830"/>
      <c r="AM79" s="830"/>
      <c r="AN79" s="830"/>
      <c r="AO79" s="830"/>
      <c r="AP79" s="830" t="s">
        <v>597</v>
      </c>
      <c r="AQ79" s="830"/>
      <c r="AR79" s="830"/>
      <c r="AS79" s="830"/>
      <c r="AT79" s="830"/>
      <c r="AU79" s="830" t="s">
        <v>613</v>
      </c>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c r="A88" s="240" t="s">
        <v>393</v>
      </c>
      <c r="B88" s="789" t="s">
        <v>423</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17910</v>
      </c>
      <c r="AG88" s="844"/>
      <c r="AH88" s="844"/>
      <c r="AI88" s="844"/>
      <c r="AJ88" s="844"/>
      <c r="AK88" s="841"/>
      <c r="AL88" s="841"/>
      <c r="AM88" s="841"/>
      <c r="AN88" s="841"/>
      <c r="AO88" s="841"/>
      <c r="AP88" s="844">
        <v>7090</v>
      </c>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424</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35</v>
      </c>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425</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426</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7" t="s">
        <v>429</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430</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c r="A109" s="912" t="s">
        <v>431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432</v>
      </c>
      <c r="AB109" s="893"/>
      <c r="AC109" s="893"/>
      <c r="AD109" s="893"/>
      <c r="AE109" s="894"/>
      <c r="AF109" s="892" t="s">
        <v>433</v>
      </c>
      <c r="AG109" s="893"/>
      <c r="AH109" s="893"/>
      <c r="AI109" s="893"/>
      <c r="AJ109" s="894"/>
      <c r="AK109" s="892" t="s">
        <v>310</v>
      </c>
      <c r="AL109" s="893"/>
      <c r="AM109" s="893"/>
      <c r="AN109" s="893"/>
      <c r="AO109" s="894"/>
      <c r="AP109" s="892" t="s">
        <v>434</v>
      </c>
      <c r="AQ109" s="893"/>
      <c r="AR109" s="893"/>
      <c r="AS109" s="893"/>
      <c r="AT109" s="895"/>
      <c r="AU109" s="912" t="s">
        <v>431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432</v>
      </c>
      <c r="BR109" s="893"/>
      <c r="BS109" s="893"/>
      <c r="BT109" s="893"/>
      <c r="BU109" s="894"/>
      <c r="BV109" s="892" t="s">
        <v>433</v>
      </c>
      <c r="BW109" s="893"/>
      <c r="BX109" s="893"/>
      <c r="BY109" s="893"/>
      <c r="BZ109" s="894"/>
      <c r="CA109" s="892" t="s">
        <v>310</v>
      </c>
      <c r="CB109" s="893"/>
      <c r="CC109" s="893"/>
      <c r="CD109" s="893"/>
      <c r="CE109" s="894"/>
      <c r="CF109" s="913" t="s">
        <v>434</v>
      </c>
      <c r="CG109" s="913"/>
      <c r="CH109" s="913"/>
      <c r="CI109" s="913"/>
      <c r="CJ109" s="913"/>
      <c r="CK109" s="892" t="s">
        <v>435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432</v>
      </c>
      <c r="DH109" s="893"/>
      <c r="DI109" s="893"/>
      <c r="DJ109" s="893"/>
      <c r="DK109" s="894"/>
      <c r="DL109" s="892" t="s">
        <v>433</v>
      </c>
      <c r="DM109" s="893"/>
      <c r="DN109" s="893"/>
      <c r="DO109" s="893"/>
      <c r="DP109" s="894"/>
      <c r="DQ109" s="892" t="s">
        <v>310</v>
      </c>
      <c r="DR109" s="893"/>
      <c r="DS109" s="893"/>
      <c r="DT109" s="893"/>
      <c r="DU109" s="894"/>
      <c r="DV109" s="892" t="s">
        <v>434</v>
      </c>
      <c r="DW109" s="893"/>
      <c r="DX109" s="893"/>
      <c r="DY109" s="893"/>
      <c r="DZ109" s="895"/>
    </row>
    <row r="110" spans="1:131" s="230" customFormat="1" ht="26.25" customHeight="1">
      <c r="A110" s="896" t="s">
        <v>436</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1410448</v>
      </c>
      <c r="AB110" s="900"/>
      <c r="AC110" s="900"/>
      <c r="AD110" s="900"/>
      <c r="AE110" s="901"/>
      <c r="AF110" s="902">
        <v>1552433</v>
      </c>
      <c r="AG110" s="900"/>
      <c r="AH110" s="900"/>
      <c r="AI110" s="900"/>
      <c r="AJ110" s="901"/>
      <c r="AK110" s="902">
        <v>1679494</v>
      </c>
      <c r="AL110" s="900"/>
      <c r="AM110" s="900"/>
      <c r="AN110" s="900"/>
      <c r="AO110" s="901"/>
      <c r="AP110" s="903">
        <v>17.600000000000001</v>
      </c>
      <c r="AQ110" s="904"/>
      <c r="AR110" s="904"/>
      <c r="AS110" s="904"/>
      <c r="AT110" s="905"/>
      <c r="AU110" s="906" t="s">
        <v>75</v>
      </c>
      <c r="AV110" s="907"/>
      <c r="AW110" s="907"/>
      <c r="AX110" s="907"/>
      <c r="AY110" s="907"/>
      <c r="AZ110" s="929" t="s">
        <v>437</v>
      </c>
      <c r="BA110" s="897"/>
      <c r="BB110" s="897"/>
      <c r="BC110" s="897"/>
      <c r="BD110" s="897"/>
      <c r="BE110" s="897"/>
      <c r="BF110" s="897"/>
      <c r="BG110" s="897"/>
      <c r="BH110" s="897"/>
      <c r="BI110" s="897"/>
      <c r="BJ110" s="897"/>
      <c r="BK110" s="897"/>
      <c r="BL110" s="897"/>
      <c r="BM110" s="897"/>
      <c r="BN110" s="897"/>
      <c r="BO110" s="897"/>
      <c r="BP110" s="898"/>
      <c r="BQ110" s="930">
        <v>21383287</v>
      </c>
      <c r="BR110" s="931"/>
      <c r="BS110" s="931"/>
      <c r="BT110" s="931"/>
      <c r="BU110" s="931"/>
      <c r="BV110" s="931">
        <v>25543001</v>
      </c>
      <c r="BW110" s="931"/>
      <c r="BX110" s="931"/>
      <c r="BY110" s="931"/>
      <c r="BZ110" s="931"/>
      <c r="CA110" s="931">
        <v>27088790</v>
      </c>
      <c r="CB110" s="931"/>
      <c r="CC110" s="931"/>
      <c r="CD110" s="931"/>
      <c r="CE110" s="931"/>
      <c r="CF110" s="944">
        <v>284.10000000000002</v>
      </c>
      <c r="CG110" s="945"/>
      <c r="CH110" s="945"/>
      <c r="CI110" s="945"/>
      <c r="CJ110" s="945"/>
      <c r="CK110" s="946" t="s">
        <v>438</v>
      </c>
      <c r="CL110" s="947"/>
      <c r="CM110" s="929" t="s">
        <v>439</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414</v>
      </c>
      <c r="DH110" s="931"/>
      <c r="DI110" s="931"/>
      <c r="DJ110" s="931"/>
      <c r="DK110" s="931"/>
      <c r="DL110" s="931" t="s">
        <v>414</v>
      </c>
      <c r="DM110" s="931"/>
      <c r="DN110" s="931"/>
      <c r="DO110" s="931"/>
      <c r="DP110" s="931"/>
      <c r="DQ110" s="931" t="s">
        <v>414</v>
      </c>
      <c r="DR110" s="931"/>
      <c r="DS110" s="931"/>
      <c r="DT110" s="931"/>
      <c r="DU110" s="931"/>
      <c r="DV110" s="932" t="s">
        <v>414</v>
      </c>
      <c r="DW110" s="932"/>
      <c r="DX110" s="932"/>
      <c r="DY110" s="932"/>
      <c r="DZ110" s="933"/>
    </row>
    <row r="111" spans="1:131" s="230" customFormat="1" ht="26.25" customHeight="1">
      <c r="A111" s="934" t="s">
        <v>440</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139</v>
      </c>
      <c r="AB111" s="938"/>
      <c r="AC111" s="938"/>
      <c r="AD111" s="938"/>
      <c r="AE111" s="939"/>
      <c r="AF111" s="940" t="s">
        <v>441</v>
      </c>
      <c r="AG111" s="938"/>
      <c r="AH111" s="938"/>
      <c r="AI111" s="938"/>
      <c r="AJ111" s="939"/>
      <c r="AK111" s="940" t="s">
        <v>139</v>
      </c>
      <c r="AL111" s="938"/>
      <c r="AM111" s="938"/>
      <c r="AN111" s="938"/>
      <c r="AO111" s="939"/>
      <c r="AP111" s="941" t="s">
        <v>442</v>
      </c>
      <c r="AQ111" s="942"/>
      <c r="AR111" s="942"/>
      <c r="AS111" s="942"/>
      <c r="AT111" s="943"/>
      <c r="AU111" s="908"/>
      <c r="AV111" s="909"/>
      <c r="AW111" s="909"/>
      <c r="AX111" s="909"/>
      <c r="AY111" s="909"/>
      <c r="AZ111" s="922" t="s">
        <v>443</v>
      </c>
      <c r="BA111" s="923"/>
      <c r="BB111" s="923"/>
      <c r="BC111" s="923"/>
      <c r="BD111" s="923"/>
      <c r="BE111" s="923"/>
      <c r="BF111" s="923"/>
      <c r="BG111" s="923"/>
      <c r="BH111" s="923"/>
      <c r="BI111" s="923"/>
      <c r="BJ111" s="923"/>
      <c r="BK111" s="923"/>
      <c r="BL111" s="923"/>
      <c r="BM111" s="923"/>
      <c r="BN111" s="923"/>
      <c r="BO111" s="923"/>
      <c r="BP111" s="924"/>
      <c r="BQ111" s="925">
        <v>169077</v>
      </c>
      <c r="BR111" s="926"/>
      <c r="BS111" s="926"/>
      <c r="BT111" s="926"/>
      <c r="BU111" s="926"/>
      <c r="BV111" s="926">
        <v>184842</v>
      </c>
      <c r="BW111" s="926"/>
      <c r="BX111" s="926"/>
      <c r="BY111" s="926"/>
      <c r="BZ111" s="926"/>
      <c r="CA111" s="926">
        <v>155112</v>
      </c>
      <c r="CB111" s="926"/>
      <c r="CC111" s="926"/>
      <c r="CD111" s="926"/>
      <c r="CE111" s="926"/>
      <c r="CF111" s="920">
        <v>1.6</v>
      </c>
      <c r="CG111" s="921"/>
      <c r="CH111" s="921"/>
      <c r="CI111" s="921"/>
      <c r="CJ111" s="921"/>
      <c r="CK111" s="948"/>
      <c r="CL111" s="949"/>
      <c r="CM111" s="922" t="s">
        <v>444</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441</v>
      </c>
      <c r="DH111" s="926"/>
      <c r="DI111" s="926"/>
      <c r="DJ111" s="926"/>
      <c r="DK111" s="926"/>
      <c r="DL111" s="926" t="s">
        <v>139</v>
      </c>
      <c r="DM111" s="926"/>
      <c r="DN111" s="926"/>
      <c r="DO111" s="926"/>
      <c r="DP111" s="926"/>
      <c r="DQ111" s="926" t="s">
        <v>139</v>
      </c>
      <c r="DR111" s="926"/>
      <c r="DS111" s="926"/>
      <c r="DT111" s="926"/>
      <c r="DU111" s="926"/>
      <c r="DV111" s="927" t="s">
        <v>441</v>
      </c>
      <c r="DW111" s="927"/>
      <c r="DX111" s="927"/>
      <c r="DY111" s="927"/>
      <c r="DZ111" s="928"/>
    </row>
    <row r="112" spans="1:131" s="230" customFormat="1" ht="26.25" customHeight="1">
      <c r="A112" s="952" t="s">
        <v>445</v>
      </c>
      <c r="B112" s="953"/>
      <c r="C112" s="923" t="s">
        <v>446</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441</v>
      </c>
      <c r="AB112" s="959"/>
      <c r="AC112" s="959"/>
      <c r="AD112" s="959"/>
      <c r="AE112" s="960"/>
      <c r="AF112" s="961" t="s">
        <v>139</v>
      </c>
      <c r="AG112" s="959"/>
      <c r="AH112" s="959"/>
      <c r="AI112" s="959"/>
      <c r="AJ112" s="960"/>
      <c r="AK112" s="961" t="s">
        <v>139</v>
      </c>
      <c r="AL112" s="959"/>
      <c r="AM112" s="959"/>
      <c r="AN112" s="959"/>
      <c r="AO112" s="960"/>
      <c r="AP112" s="962" t="s">
        <v>447</v>
      </c>
      <c r="AQ112" s="963"/>
      <c r="AR112" s="963"/>
      <c r="AS112" s="963"/>
      <c r="AT112" s="964"/>
      <c r="AU112" s="908"/>
      <c r="AV112" s="909"/>
      <c r="AW112" s="909"/>
      <c r="AX112" s="909"/>
      <c r="AY112" s="909"/>
      <c r="AZ112" s="922" t="s">
        <v>448</v>
      </c>
      <c r="BA112" s="923"/>
      <c r="BB112" s="923"/>
      <c r="BC112" s="923"/>
      <c r="BD112" s="923"/>
      <c r="BE112" s="923"/>
      <c r="BF112" s="923"/>
      <c r="BG112" s="923"/>
      <c r="BH112" s="923"/>
      <c r="BI112" s="923"/>
      <c r="BJ112" s="923"/>
      <c r="BK112" s="923"/>
      <c r="BL112" s="923"/>
      <c r="BM112" s="923"/>
      <c r="BN112" s="923"/>
      <c r="BO112" s="923"/>
      <c r="BP112" s="924"/>
      <c r="BQ112" s="925">
        <v>3605377</v>
      </c>
      <c r="BR112" s="926"/>
      <c r="BS112" s="926"/>
      <c r="BT112" s="926"/>
      <c r="BU112" s="926"/>
      <c r="BV112" s="926">
        <v>3309721</v>
      </c>
      <c r="BW112" s="926"/>
      <c r="BX112" s="926"/>
      <c r="BY112" s="926"/>
      <c r="BZ112" s="926"/>
      <c r="CA112" s="926">
        <v>3359832</v>
      </c>
      <c r="CB112" s="926"/>
      <c r="CC112" s="926"/>
      <c r="CD112" s="926"/>
      <c r="CE112" s="926"/>
      <c r="CF112" s="920">
        <v>35.200000000000003</v>
      </c>
      <c r="CG112" s="921"/>
      <c r="CH112" s="921"/>
      <c r="CI112" s="921"/>
      <c r="CJ112" s="921"/>
      <c r="CK112" s="948"/>
      <c r="CL112" s="949"/>
      <c r="CM112" s="922" t="s">
        <v>449</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442</v>
      </c>
      <c r="DH112" s="926"/>
      <c r="DI112" s="926"/>
      <c r="DJ112" s="926"/>
      <c r="DK112" s="926"/>
      <c r="DL112" s="926" t="s">
        <v>139</v>
      </c>
      <c r="DM112" s="926"/>
      <c r="DN112" s="926"/>
      <c r="DO112" s="926"/>
      <c r="DP112" s="926"/>
      <c r="DQ112" s="926" t="s">
        <v>450</v>
      </c>
      <c r="DR112" s="926"/>
      <c r="DS112" s="926"/>
      <c r="DT112" s="926"/>
      <c r="DU112" s="926"/>
      <c r="DV112" s="927" t="s">
        <v>139</v>
      </c>
      <c r="DW112" s="927"/>
      <c r="DX112" s="927"/>
      <c r="DY112" s="927"/>
      <c r="DZ112" s="928"/>
    </row>
    <row r="113" spans="1:130" s="230" customFormat="1" ht="26.25" customHeight="1">
      <c r="A113" s="954"/>
      <c r="B113" s="955"/>
      <c r="C113" s="923" t="s">
        <v>451</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217735</v>
      </c>
      <c r="AB113" s="938"/>
      <c r="AC113" s="938"/>
      <c r="AD113" s="938"/>
      <c r="AE113" s="939"/>
      <c r="AF113" s="940">
        <v>229746</v>
      </c>
      <c r="AG113" s="938"/>
      <c r="AH113" s="938"/>
      <c r="AI113" s="938"/>
      <c r="AJ113" s="939"/>
      <c r="AK113" s="940">
        <v>239623</v>
      </c>
      <c r="AL113" s="938"/>
      <c r="AM113" s="938"/>
      <c r="AN113" s="938"/>
      <c r="AO113" s="939"/>
      <c r="AP113" s="941">
        <v>2.5</v>
      </c>
      <c r="AQ113" s="942"/>
      <c r="AR113" s="942"/>
      <c r="AS113" s="942"/>
      <c r="AT113" s="943"/>
      <c r="AU113" s="908"/>
      <c r="AV113" s="909"/>
      <c r="AW113" s="909"/>
      <c r="AX113" s="909"/>
      <c r="AY113" s="909"/>
      <c r="AZ113" s="922" t="s">
        <v>452</v>
      </c>
      <c r="BA113" s="923"/>
      <c r="BB113" s="923"/>
      <c r="BC113" s="923"/>
      <c r="BD113" s="923"/>
      <c r="BE113" s="923"/>
      <c r="BF113" s="923"/>
      <c r="BG113" s="923"/>
      <c r="BH113" s="923"/>
      <c r="BI113" s="923"/>
      <c r="BJ113" s="923"/>
      <c r="BK113" s="923"/>
      <c r="BL113" s="923"/>
      <c r="BM113" s="923"/>
      <c r="BN113" s="923"/>
      <c r="BO113" s="923"/>
      <c r="BP113" s="924"/>
      <c r="BQ113" s="925" t="s">
        <v>139</v>
      </c>
      <c r="BR113" s="926"/>
      <c r="BS113" s="926"/>
      <c r="BT113" s="926"/>
      <c r="BU113" s="926"/>
      <c r="BV113" s="926" t="s">
        <v>139</v>
      </c>
      <c r="BW113" s="926"/>
      <c r="BX113" s="926"/>
      <c r="BY113" s="926"/>
      <c r="BZ113" s="926"/>
      <c r="CA113" s="926" t="s">
        <v>139</v>
      </c>
      <c r="CB113" s="926"/>
      <c r="CC113" s="926"/>
      <c r="CD113" s="926"/>
      <c r="CE113" s="926"/>
      <c r="CF113" s="920" t="s">
        <v>139</v>
      </c>
      <c r="CG113" s="921"/>
      <c r="CH113" s="921"/>
      <c r="CI113" s="921"/>
      <c r="CJ113" s="921"/>
      <c r="CK113" s="948"/>
      <c r="CL113" s="949"/>
      <c r="CM113" s="922" t="s">
        <v>453</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v>3914</v>
      </c>
      <c r="DH113" s="959"/>
      <c r="DI113" s="959"/>
      <c r="DJ113" s="959"/>
      <c r="DK113" s="960"/>
      <c r="DL113" s="961">
        <v>1359</v>
      </c>
      <c r="DM113" s="959"/>
      <c r="DN113" s="959"/>
      <c r="DO113" s="959"/>
      <c r="DP113" s="960"/>
      <c r="DQ113" s="961" t="s">
        <v>441</v>
      </c>
      <c r="DR113" s="959"/>
      <c r="DS113" s="959"/>
      <c r="DT113" s="959"/>
      <c r="DU113" s="960"/>
      <c r="DV113" s="962" t="s">
        <v>454</v>
      </c>
      <c r="DW113" s="963"/>
      <c r="DX113" s="963"/>
      <c r="DY113" s="963"/>
      <c r="DZ113" s="964"/>
    </row>
    <row r="114" spans="1:130" s="230" customFormat="1" ht="26.25" customHeight="1">
      <c r="A114" s="954"/>
      <c r="B114" s="955"/>
      <c r="C114" s="923" t="s">
        <v>455</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9487</v>
      </c>
      <c r="AB114" s="959"/>
      <c r="AC114" s="959"/>
      <c r="AD114" s="959"/>
      <c r="AE114" s="960"/>
      <c r="AF114" s="961">
        <v>10359</v>
      </c>
      <c r="AG114" s="959"/>
      <c r="AH114" s="959"/>
      <c r="AI114" s="959"/>
      <c r="AJ114" s="960"/>
      <c r="AK114" s="961">
        <v>11016</v>
      </c>
      <c r="AL114" s="959"/>
      <c r="AM114" s="959"/>
      <c r="AN114" s="959"/>
      <c r="AO114" s="960"/>
      <c r="AP114" s="962">
        <v>0.1</v>
      </c>
      <c r="AQ114" s="963"/>
      <c r="AR114" s="963"/>
      <c r="AS114" s="963"/>
      <c r="AT114" s="964"/>
      <c r="AU114" s="908"/>
      <c r="AV114" s="909"/>
      <c r="AW114" s="909"/>
      <c r="AX114" s="909"/>
      <c r="AY114" s="909"/>
      <c r="AZ114" s="922" t="s">
        <v>456</v>
      </c>
      <c r="BA114" s="923"/>
      <c r="BB114" s="923"/>
      <c r="BC114" s="923"/>
      <c r="BD114" s="923"/>
      <c r="BE114" s="923"/>
      <c r="BF114" s="923"/>
      <c r="BG114" s="923"/>
      <c r="BH114" s="923"/>
      <c r="BI114" s="923"/>
      <c r="BJ114" s="923"/>
      <c r="BK114" s="923"/>
      <c r="BL114" s="923"/>
      <c r="BM114" s="923"/>
      <c r="BN114" s="923"/>
      <c r="BO114" s="923"/>
      <c r="BP114" s="924"/>
      <c r="BQ114" s="925">
        <v>3189125</v>
      </c>
      <c r="BR114" s="926"/>
      <c r="BS114" s="926"/>
      <c r="BT114" s="926"/>
      <c r="BU114" s="926"/>
      <c r="BV114" s="926">
        <v>3141375</v>
      </c>
      <c r="BW114" s="926"/>
      <c r="BX114" s="926"/>
      <c r="BY114" s="926"/>
      <c r="BZ114" s="926"/>
      <c r="CA114" s="926">
        <v>3182259</v>
      </c>
      <c r="CB114" s="926"/>
      <c r="CC114" s="926"/>
      <c r="CD114" s="926"/>
      <c r="CE114" s="926"/>
      <c r="CF114" s="920">
        <v>33.4</v>
      </c>
      <c r="CG114" s="921"/>
      <c r="CH114" s="921"/>
      <c r="CI114" s="921"/>
      <c r="CJ114" s="921"/>
      <c r="CK114" s="948"/>
      <c r="CL114" s="949"/>
      <c r="CM114" s="922" t="s">
        <v>457</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139</v>
      </c>
      <c r="DH114" s="959"/>
      <c r="DI114" s="959"/>
      <c r="DJ114" s="959"/>
      <c r="DK114" s="960"/>
      <c r="DL114" s="961" t="s">
        <v>454</v>
      </c>
      <c r="DM114" s="959"/>
      <c r="DN114" s="959"/>
      <c r="DO114" s="959"/>
      <c r="DP114" s="960"/>
      <c r="DQ114" s="961" t="s">
        <v>139</v>
      </c>
      <c r="DR114" s="959"/>
      <c r="DS114" s="959"/>
      <c r="DT114" s="959"/>
      <c r="DU114" s="960"/>
      <c r="DV114" s="962" t="s">
        <v>450</v>
      </c>
      <c r="DW114" s="963"/>
      <c r="DX114" s="963"/>
      <c r="DY114" s="963"/>
      <c r="DZ114" s="964"/>
    </row>
    <row r="115" spans="1:130" s="230" customFormat="1" ht="26.25" customHeight="1">
      <c r="A115" s="954"/>
      <c r="B115" s="955"/>
      <c r="C115" s="923" t="s">
        <v>458</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29766</v>
      </c>
      <c r="AB115" s="938"/>
      <c r="AC115" s="938"/>
      <c r="AD115" s="938"/>
      <c r="AE115" s="939"/>
      <c r="AF115" s="940">
        <v>29402</v>
      </c>
      <c r="AG115" s="938"/>
      <c r="AH115" s="938"/>
      <c r="AI115" s="938"/>
      <c r="AJ115" s="939"/>
      <c r="AK115" s="940">
        <v>31646</v>
      </c>
      <c r="AL115" s="938"/>
      <c r="AM115" s="938"/>
      <c r="AN115" s="938"/>
      <c r="AO115" s="939"/>
      <c r="AP115" s="941">
        <v>0.3</v>
      </c>
      <c r="AQ115" s="942"/>
      <c r="AR115" s="942"/>
      <c r="AS115" s="942"/>
      <c r="AT115" s="943"/>
      <c r="AU115" s="908"/>
      <c r="AV115" s="909"/>
      <c r="AW115" s="909"/>
      <c r="AX115" s="909"/>
      <c r="AY115" s="909"/>
      <c r="AZ115" s="922" t="s">
        <v>459</v>
      </c>
      <c r="BA115" s="923"/>
      <c r="BB115" s="923"/>
      <c r="BC115" s="923"/>
      <c r="BD115" s="923"/>
      <c r="BE115" s="923"/>
      <c r="BF115" s="923"/>
      <c r="BG115" s="923"/>
      <c r="BH115" s="923"/>
      <c r="BI115" s="923"/>
      <c r="BJ115" s="923"/>
      <c r="BK115" s="923"/>
      <c r="BL115" s="923"/>
      <c r="BM115" s="923"/>
      <c r="BN115" s="923"/>
      <c r="BO115" s="923"/>
      <c r="BP115" s="924"/>
      <c r="BQ115" s="925" t="s">
        <v>139</v>
      </c>
      <c r="BR115" s="926"/>
      <c r="BS115" s="926"/>
      <c r="BT115" s="926"/>
      <c r="BU115" s="926"/>
      <c r="BV115" s="926" t="s">
        <v>139</v>
      </c>
      <c r="BW115" s="926"/>
      <c r="BX115" s="926"/>
      <c r="BY115" s="926"/>
      <c r="BZ115" s="926"/>
      <c r="CA115" s="926" t="s">
        <v>139</v>
      </c>
      <c r="CB115" s="926"/>
      <c r="CC115" s="926"/>
      <c r="CD115" s="926"/>
      <c r="CE115" s="926"/>
      <c r="CF115" s="920" t="s">
        <v>460</v>
      </c>
      <c r="CG115" s="921"/>
      <c r="CH115" s="921"/>
      <c r="CI115" s="921"/>
      <c r="CJ115" s="921"/>
      <c r="CK115" s="948"/>
      <c r="CL115" s="949"/>
      <c r="CM115" s="922" t="s">
        <v>461</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450</v>
      </c>
      <c r="DH115" s="959"/>
      <c r="DI115" s="959"/>
      <c r="DJ115" s="959"/>
      <c r="DK115" s="960"/>
      <c r="DL115" s="961" t="s">
        <v>139</v>
      </c>
      <c r="DM115" s="959"/>
      <c r="DN115" s="959"/>
      <c r="DO115" s="959"/>
      <c r="DP115" s="960"/>
      <c r="DQ115" s="961" t="s">
        <v>139</v>
      </c>
      <c r="DR115" s="959"/>
      <c r="DS115" s="959"/>
      <c r="DT115" s="959"/>
      <c r="DU115" s="960"/>
      <c r="DV115" s="962" t="s">
        <v>450</v>
      </c>
      <c r="DW115" s="963"/>
      <c r="DX115" s="963"/>
      <c r="DY115" s="963"/>
      <c r="DZ115" s="964"/>
    </row>
    <row r="116" spans="1:130" s="230" customFormat="1" ht="26.25" customHeight="1">
      <c r="A116" s="956"/>
      <c r="B116" s="957"/>
      <c r="C116" s="965" t="s">
        <v>462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123</v>
      </c>
      <c r="AB116" s="959"/>
      <c r="AC116" s="959"/>
      <c r="AD116" s="959"/>
      <c r="AE116" s="960"/>
      <c r="AF116" s="961">
        <v>110</v>
      </c>
      <c r="AG116" s="959"/>
      <c r="AH116" s="959"/>
      <c r="AI116" s="959"/>
      <c r="AJ116" s="960"/>
      <c r="AK116" s="961">
        <v>137</v>
      </c>
      <c r="AL116" s="959"/>
      <c r="AM116" s="959"/>
      <c r="AN116" s="959"/>
      <c r="AO116" s="960"/>
      <c r="AP116" s="962">
        <v>0</v>
      </c>
      <c r="AQ116" s="963"/>
      <c r="AR116" s="963"/>
      <c r="AS116" s="963"/>
      <c r="AT116" s="964"/>
      <c r="AU116" s="908"/>
      <c r="AV116" s="909"/>
      <c r="AW116" s="909"/>
      <c r="AX116" s="909"/>
      <c r="AY116" s="909"/>
      <c r="AZ116" s="967" t="s">
        <v>463</v>
      </c>
      <c r="BA116" s="968"/>
      <c r="BB116" s="968"/>
      <c r="BC116" s="968"/>
      <c r="BD116" s="968"/>
      <c r="BE116" s="968"/>
      <c r="BF116" s="968"/>
      <c r="BG116" s="968"/>
      <c r="BH116" s="968"/>
      <c r="BI116" s="968"/>
      <c r="BJ116" s="968"/>
      <c r="BK116" s="968"/>
      <c r="BL116" s="968"/>
      <c r="BM116" s="968"/>
      <c r="BN116" s="968"/>
      <c r="BO116" s="968"/>
      <c r="BP116" s="969"/>
      <c r="BQ116" s="925" t="s">
        <v>447</v>
      </c>
      <c r="BR116" s="926"/>
      <c r="BS116" s="926"/>
      <c r="BT116" s="926"/>
      <c r="BU116" s="926"/>
      <c r="BV116" s="926" t="s">
        <v>447</v>
      </c>
      <c r="BW116" s="926"/>
      <c r="BX116" s="926"/>
      <c r="BY116" s="926"/>
      <c r="BZ116" s="926"/>
      <c r="CA116" s="926" t="s">
        <v>139</v>
      </c>
      <c r="CB116" s="926"/>
      <c r="CC116" s="926"/>
      <c r="CD116" s="926"/>
      <c r="CE116" s="926"/>
      <c r="CF116" s="920" t="s">
        <v>464</v>
      </c>
      <c r="CG116" s="921"/>
      <c r="CH116" s="921"/>
      <c r="CI116" s="921"/>
      <c r="CJ116" s="921"/>
      <c r="CK116" s="948"/>
      <c r="CL116" s="949"/>
      <c r="CM116" s="922" t="s">
        <v>465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139</v>
      </c>
      <c r="DH116" s="959"/>
      <c r="DI116" s="959"/>
      <c r="DJ116" s="959"/>
      <c r="DK116" s="960"/>
      <c r="DL116" s="961" t="s">
        <v>466</v>
      </c>
      <c r="DM116" s="959"/>
      <c r="DN116" s="959"/>
      <c r="DO116" s="959"/>
      <c r="DP116" s="960"/>
      <c r="DQ116" s="961" t="s">
        <v>139</v>
      </c>
      <c r="DR116" s="959"/>
      <c r="DS116" s="959"/>
      <c r="DT116" s="959"/>
      <c r="DU116" s="960"/>
      <c r="DV116" s="962" t="s">
        <v>467</v>
      </c>
      <c r="DW116" s="963"/>
      <c r="DX116" s="963"/>
      <c r="DY116" s="963"/>
      <c r="DZ116" s="964"/>
    </row>
    <row r="117" spans="1:130" s="230" customFormat="1" ht="26.25" customHeight="1">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468</v>
      </c>
      <c r="Z117" s="894"/>
      <c r="AA117" s="978">
        <v>1667559</v>
      </c>
      <c r="AB117" s="979"/>
      <c r="AC117" s="979"/>
      <c r="AD117" s="979"/>
      <c r="AE117" s="980"/>
      <c r="AF117" s="981">
        <v>1822050</v>
      </c>
      <c r="AG117" s="979"/>
      <c r="AH117" s="979"/>
      <c r="AI117" s="979"/>
      <c r="AJ117" s="980"/>
      <c r="AK117" s="981">
        <v>1961916</v>
      </c>
      <c r="AL117" s="979"/>
      <c r="AM117" s="979"/>
      <c r="AN117" s="979"/>
      <c r="AO117" s="980"/>
      <c r="AP117" s="982"/>
      <c r="AQ117" s="983"/>
      <c r="AR117" s="983"/>
      <c r="AS117" s="983"/>
      <c r="AT117" s="984"/>
      <c r="AU117" s="908"/>
      <c r="AV117" s="909"/>
      <c r="AW117" s="909"/>
      <c r="AX117" s="909"/>
      <c r="AY117" s="909"/>
      <c r="AZ117" s="974" t="s">
        <v>469</v>
      </c>
      <c r="BA117" s="975"/>
      <c r="BB117" s="975"/>
      <c r="BC117" s="975"/>
      <c r="BD117" s="975"/>
      <c r="BE117" s="975"/>
      <c r="BF117" s="975"/>
      <c r="BG117" s="975"/>
      <c r="BH117" s="975"/>
      <c r="BI117" s="975"/>
      <c r="BJ117" s="975"/>
      <c r="BK117" s="975"/>
      <c r="BL117" s="975"/>
      <c r="BM117" s="975"/>
      <c r="BN117" s="975"/>
      <c r="BO117" s="975"/>
      <c r="BP117" s="976"/>
      <c r="BQ117" s="925" t="s">
        <v>139</v>
      </c>
      <c r="BR117" s="926"/>
      <c r="BS117" s="926"/>
      <c r="BT117" s="926"/>
      <c r="BU117" s="926"/>
      <c r="BV117" s="926" t="s">
        <v>441</v>
      </c>
      <c r="BW117" s="926"/>
      <c r="BX117" s="926"/>
      <c r="BY117" s="926"/>
      <c r="BZ117" s="926"/>
      <c r="CA117" s="926" t="s">
        <v>139</v>
      </c>
      <c r="CB117" s="926"/>
      <c r="CC117" s="926"/>
      <c r="CD117" s="926"/>
      <c r="CE117" s="926"/>
      <c r="CF117" s="920" t="s">
        <v>139</v>
      </c>
      <c r="CG117" s="921"/>
      <c r="CH117" s="921"/>
      <c r="CI117" s="921"/>
      <c r="CJ117" s="921"/>
      <c r="CK117" s="948"/>
      <c r="CL117" s="949"/>
      <c r="CM117" s="922" t="s">
        <v>470</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450</v>
      </c>
      <c r="DH117" s="959"/>
      <c r="DI117" s="959"/>
      <c r="DJ117" s="959"/>
      <c r="DK117" s="960"/>
      <c r="DL117" s="961" t="s">
        <v>139</v>
      </c>
      <c r="DM117" s="959"/>
      <c r="DN117" s="959"/>
      <c r="DO117" s="959"/>
      <c r="DP117" s="960"/>
      <c r="DQ117" s="961" t="s">
        <v>139</v>
      </c>
      <c r="DR117" s="959"/>
      <c r="DS117" s="959"/>
      <c r="DT117" s="959"/>
      <c r="DU117" s="960"/>
      <c r="DV117" s="962" t="s">
        <v>441</v>
      </c>
      <c r="DW117" s="963"/>
      <c r="DX117" s="963"/>
      <c r="DY117" s="963"/>
      <c r="DZ117" s="964"/>
    </row>
    <row r="118" spans="1:130" s="230" customFormat="1" ht="26.25" customHeight="1">
      <c r="A118" s="912" t="s">
        <v>435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432</v>
      </c>
      <c r="AB118" s="893"/>
      <c r="AC118" s="893"/>
      <c r="AD118" s="893"/>
      <c r="AE118" s="894"/>
      <c r="AF118" s="892" t="s">
        <v>433</v>
      </c>
      <c r="AG118" s="893"/>
      <c r="AH118" s="893"/>
      <c r="AI118" s="893"/>
      <c r="AJ118" s="894"/>
      <c r="AK118" s="892" t="s">
        <v>310</v>
      </c>
      <c r="AL118" s="893"/>
      <c r="AM118" s="893"/>
      <c r="AN118" s="893"/>
      <c r="AO118" s="894"/>
      <c r="AP118" s="970" t="s">
        <v>434</v>
      </c>
      <c r="AQ118" s="971"/>
      <c r="AR118" s="971"/>
      <c r="AS118" s="971"/>
      <c r="AT118" s="972"/>
      <c r="AU118" s="908"/>
      <c r="AV118" s="909"/>
      <c r="AW118" s="909"/>
      <c r="AX118" s="909"/>
      <c r="AY118" s="909"/>
      <c r="AZ118" s="973" t="s">
        <v>471</v>
      </c>
      <c r="BA118" s="965"/>
      <c r="BB118" s="965"/>
      <c r="BC118" s="965"/>
      <c r="BD118" s="965"/>
      <c r="BE118" s="965"/>
      <c r="BF118" s="965"/>
      <c r="BG118" s="965"/>
      <c r="BH118" s="965"/>
      <c r="BI118" s="965"/>
      <c r="BJ118" s="965"/>
      <c r="BK118" s="965"/>
      <c r="BL118" s="965"/>
      <c r="BM118" s="965"/>
      <c r="BN118" s="965"/>
      <c r="BO118" s="965"/>
      <c r="BP118" s="966"/>
      <c r="BQ118" s="999" t="s">
        <v>441</v>
      </c>
      <c r="BR118" s="1000"/>
      <c r="BS118" s="1000"/>
      <c r="BT118" s="1000"/>
      <c r="BU118" s="1000"/>
      <c r="BV118" s="1000" t="s">
        <v>139</v>
      </c>
      <c r="BW118" s="1000"/>
      <c r="BX118" s="1000"/>
      <c r="BY118" s="1000"/>
      <c r="BZ118" s="1000"/>
      <c r="CA118" s="1000" t="s">
        <v>139</v>
      </c>
      <c r="CB118" s="1000"/>
      <c r="CC118" s="1000"/>
      <c r="CD118" s="1000"/>
      <c r="CE118" s="1000"/>
      <c r="CF118" s="920" t="s">
        <v>139</v>
      </c>
      <c r="CG118" s="921"/>
      <c r="CH118" s="921"/>
      <c r="CI118" s="921"/>
      <c r="CJ118" s="921"/>
      <c r="CK118" s="948"/>
      <c r="CL118" s="949"/>
      <c r="CM118" s="922" t="s">
        <v>472</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139</v>
      </c>
      <c r="DH118" s="959"/>
      <c r="DI118" s="959"/>
      <c r="DJ118" s="959"/>
      <c r="DK118" s="960"/>
      <c r="DL118" s="961" t="s">
        <v>139</v>
      </c>
      <c r="DM118" s="959"/>
      <c r="DN118" s="959"/>
      <c r="DO118" s="959"/>
      <c r="DP118" s="960"/>
      <c r="DQ118" s="961" t="s">
        <v>139</v>
      </c>
      <c r="DR118" s="959"/>
      <c r="DS118" s="959"/>
      <c r="DT118" s="959"/>
      <c r="DU118" s="960"/>
      <c r="DV118" s="962" t="s">
        <v>460</v>
      </c>
      <c r="DW118" s="963"/>
      <c r="DX118" s="963"/>
      <c r="DY118" s="963"/>
      <c r="DZ118" s="964"/>
    </row>
    <row r="119" spans="1:130" s="230" customFormat="1" ht="26.25" customHeight="1">
      <c r="A119" s="1056" t="s">
        <v>438</v>
      </c>
      <c r="B119" s="947"/>
      <c r="C119" s="929" t="s">
        <v>439</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139</v>
      </c>
      <c r="AB119" s="900"/>
      <c r="AC119" s="900"/>
      <c r="AD119" s="900"/>
      <c r="AE119" s="901"/>
      <c r="AF119" s="902" t="s">
        <v>139</v>
      </c>
      <c r="AG119" s="900"/>
      <c r="AH119" s="900"/>
      <c r="AI119" s="900"/>
      <c r="AJ119" s="901"/>
      <c r="AK119" s="902" t="s">
        <v>441</v>
      </c>
      <c r="AL119" s="900"/>
      <c r="AM119" s="900"/>
      <c r="AN119" s="900"/>
      <c r="AO119" s="901"/>
      <c r="AP119" s="903" t="s">
        <v>441</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473</v>
      </c>
      <c r="BP119" s="1005"/>
      <c r="BQ119" s="999">
        <v>28346866</v>
      </c>
      <c r="BR119" s="1000"/>
      <c r="BS119" s="1000"/>
      <c r="BT119" s="1000"/>
      <c r="BU119" s="1000"/>
      <c r="BV119" s="1000">
        <v>32178939</v>
      </c>
      <c r="BW119" s="1000"/>
      <c r="BX119" s="1000"/>
      <c r="BY119" s="1000"/>
      <c r="BZ119" s="1000"/>
      <c r="CA119" s="1000">
        <v>33785993</v>
      </c>
      <c r="CB119" s="1000"/>
      <c r="CC119" s="1000"/>
      <c r="CD119" s="1000"/>
      <c r="CE119" s="1000"/>
      <c r="CF119" s="1001"/>
      <c r="CG119" s="1002"/>
      <c r="CH119" s="1002"/>
      <c r="CI119" s="1002"/>
      <c r="CJ119" s="1003"/>
      <c r="CK119" s="950"/>
      <c r="CL119" s="951"/>
      <c r="CM119" s="973" t="s">
        <v>474</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165163</v>
      </c>
      <c r="DH119" s="986"/>
      <c r="DI119" s="986"/>
      <c r="DJ119" s="986"/>
      <c r="DK119" s="987"/>
      <c r="DL119" s="985">
        <v>183483</v>
      </c>
      <c r="DM119" s="986"/>
      <c r="DN119" s="986"/>
      <c r="DO119" s="986"/>
      <c r="DP119" s="987"/>
      <c r="DQ119" s="985">
        <v>155112</v>
      </c>
      <c r="DR119" s="986"/>
      <c r="DS119" s="986"/>
      <c r="DT119" s="986"/>
      <c r="DU119" s="987"/>
      <c r="DV119" s="988">
        <v>1.6</v>
      </c>
      <c r="DW119" s="989"/>
      <c r="DX119" s="989"/>
      <c r="DY119" s="989"/>
      <c r="DZ119" s="990"/>
    </row>
    <row r="120" spans="1:130" s="230" customFormat="1" ht="26.25" customHeight="1">
      <c r="A120" s="1057"/>
      <c r="B120" s="949"/>
      <c r="C120" s="922" t="s">
        <v>444</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441</v>
      </c>
      <c r="AB120" s="959"/>
      <c r="AC120" s="959"/>
      <c r="AD120" s="959"/>
      <c r="AE120" s="960"/>
      <c r="AF120" s="961" t="s">
        <v>441</v>
      </c>
      <c r="AG120" s="959"/>
      <c r="AH120" s="959"/>
      <c r="AI120" s="959"/>
      <c r="AJ120" s="960"/>
      <c r="AK120" s="961" t="s">
        <v>139</v>
      </c>
      <c r="AL120" s="959"/>
      <c r="AM120" s="959"/>
      <c r="AN120" s="959"/>
      <c r="AO120" s="960"/>
      <c r="AP120" s="962" t="s">
        <v>441</v>
      </c>
      <c r="AQ120" s="963"/>
      <c r="AR120" s="963"/>
      <c r="AS120" s="963"/>
      <c r="AT120" s="964"/>
      <c r="AU120" s="991" t="s">
        <v>475</v>
      </c>
      <c r="AV120" s="992"/>
      <c r="AW120" s="992"/>
      <c r="AX120" s="992"/>
      <c r="AY120" s="993"/>
      <c r="AZ120" s="929" t="s">
        <v>476</v>
      </c>
      <c r="BA120" s="897"/>
      <c r="BB120" s="897"/>
      <c r="BC120" s="897"/>
      <c r="BD120" s="897"/>
      <c r="BE120" s="897"/>
      <c r="BF120" s="897"/>
      <c r="BG120" s="897"/>
      <c r="BH120" s="897"/>
      <c r="BI120" s="897"/>
      <c r="BJ120" s="897"/>
      <c r="BK120" s="897"/>
      <c r="BL120" s="897"/>
      <c r="BM120" s="897"/>
      <c r="BN120" s="897"/>
      <c r="BO120" s="897"/>
      <c r="BP120" s="898"/>
      <c r="BQ120" s="930">
        <v>10130468</v>
      </c>
      <c r="BR120" s="931"/>
      <c r="BS120" s="931"/>
      <c r="BT120" s="931"/>
      <c r="BU120" s="931"/>
      <c r="BV120" s="931">
        <v>10807721</v>
      </c>
      <c r="BW120" s="931"/>
      <c r="BX120" s="931"/>
      <c r="BY120" s="931"/>
      <c r="BZ120" s="931"/>
      <c r="CA120" s="931">
        <v>11379561</v>
      </c>
      <c r="CB120" s="931"/>
      <c r="CC120" s="931"/>
      <c r="CD120" s="931"/>
      <c r="CE120" s="931"/>
      <c r="CF120" s="944">
        <v>119.3</v>
      </c>
      <c r="CG120" s="945"/>
      <c r="CH120" s="945"/>
      <c r="CI120" s="945"/>
      <c r="CJ120" s="945"/>
      <c r="CK120" s="1006" t="s">
        <v>477</v>
      </c>
      <c r="CL120" s="1007"/>
      <c r="CM120" s="1007"/>
      <c r="CN120" s="1007"/>
      <c r="CO120" s="1008"/>
      <c r="CP120" s="1014" t="s">
        <v>411</v>
      </c>
      <c r="CQ120" s="1015"/>
      <c r="CR120" s="1015"/>
      <c r="CS120" s="1015"/>
      <c r="CT120" s="1015"/>
      <c r="CU120" s="1015"/>
      <c r="CV120" s="1015"/>
      <c r="CW120" s="1015"/>
      <c r="CX120" s="1015"/>
      <c r="CY120" s="1015"/>
      <c r="CZ120" s="1015"/>
      <c r="DA120" s="1015"/>
      <c r="DB120" s="1015"/>
      <c r="DC120" s="1015"/>
      <c r="DD120" s="1015"/>
      <c r="DE120" s="1015"/>
      <c r="DF120" s="1016"/>
      <c r="DG120" s="930">
        <v>3007098</v>
      </c>
      <c r="DH120" s="931"/>
      <c r="DI120" s="931"/>
      <c r="DJ120" s="931"/>
      <c r="DK120" s="931"/>
      <c r="DL120" s="931">
        <v>2737909</v>
      </c>
      <c r="DM120" s="931"/>
      <c r="DN120" s="931"/>
      <c r="DO120" s="931"/>
      <c r="DP120" s="931"/>
      <c r="DQ120" s="931">
        <v>2740895</v>
      </c>
      <c r="DR120" s="931"/>
      <c r="DS120" s="931"/>
      <c r="DT120" s="931"/>
      <c r="DU120" s="931"/>
      <c r="DV120" s="932">
        <v>28.7</v>
      </c>
      <c r="DW120" s="932"/>
      <c r="DX120" s="932"/>
      <c r="DY120" s="932"/>
      <c r="DZ120" s="933"/>
    </row>
    <row r="121" spans="1:130" s="230" customFormat="1" ht="26.25" customHeight="1">
      <c r="A121" s="1057"/>
      <c r="B121" s="949"/>
      <c r="C121" s="974" t="s">
        <v>478</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v>3801</v>
      </c>
      <c r="AB121" s="959"/>
      <c r="AC121" s="959"/>
      <c r="AD121" s="959"/>
      <c r="AE121" s="960"/>
      <c r="AF121" s="961">
        <v>2556</v>
      </c>
      <c r="AG121" s="959"/>
      <c r="AH121" s="959"/>
      <c r="AI121" s="959"/>
      <c r="AJ121" s="960"/>
      <c r="AK121" s="961">
        <v>1357</v>
      </c>
      <c r="AL121" s="959"/>
      <c r="AM121" s="959"/>
      <c r="AN121" s="959"/>
      <c r="AO121" s="960"/>
      <c r="AP121" s="962">
        <v>0</v>
      </c>
      <c r="AQ121" s="963"/>
      <c r="AR121" s="963"/>
      <c r="AS121" s="963"/>
      <c r="AT121" s="964"/>
      <c r="AU121" s="994"/>
      <c r="AV121" s="995"/>
      <c r="AW121" s="995"/>
      <c r="AX121" s="995"/>
      <c r="AY121" s="996"/>
      <c r="AZ121" s="922" t="s">
        <v>479</v>
      </c>
      <c r="BA121" s="923"/>
      <c r="BB121" s="923"/>
      <c r="BC121" s="923"/>
      <c r="BD121" s="923"/>
      <c r="BE121" s="923"/>
      <c r="BF121" s="923"/>
      <c r="BG121" s="923"/>
      <c r="BH121" s="923"/>
      <c r="BI121" s="923"/>
      <c r="BJ121" s="923"/>
      <c r="BK121" s="923"/>
      <c r="BL121" s="923"/>
      <c r="BM121" s="923"/>
      <c r="BN121" s="923"/>
      <c r="BO121" s="923"/>
      <c r="BP121" s="924"/>
      <c r="BQ121" s="925">
        <v>1099510</v>
      </c>
      <c r="BR121" s="926"/>
      <c r="BS121" s="926"/>
      <c r="BT121" s="926"/>
      <c r="BU121" s="926"/>
      <c r="BV121" s="926">
        <v>928969</v>
      </c>
      <c r="BW121" s="926"/>
      <c r="BX121" s="926"/>
      <c r="BY121" s="926"/>
      <c r="BZ121" s="926"/>
      <c r="CA121" s="926">
        <v>767882</v>
      </c>
      <c r="CB121" s="926"/>
      <c r="CC121" s="926"/>
      <c r="CD121" s="926"/>
      <c r="CE121" s="926"/>
      <c r="CF121" s="920">
        <v>8.1</v>
      </c>
      <c r="CG121" s="921"/>
      <c r="CH121" s="921"/>
      <c r="CI121" s="921"/>
      <c r="CJ121" s="921"/>
      <c r="CK121" s="1009"/>
      <c r="CL121" s="1010"/>
      <c r="CM121" s="1010"/>
      <c r="CN121" s="1010"/>
      <c r="CO121" s="1011"/>
      <c r="CP121" s="1019" t="s">
        <v>480</v>
      </c>
      <c r="CQ121" s="1020"/>
      <c r="CR121" s="1020"/>
      <c r="CS121" s="1020"/>
      <c r="CT121" s="1020"/>
      <c r="CU121" s="1020"/>
      <c r="CV121" s="1020"/>
      <c r="CW121" s="1020"/>
      <c r="CX121" s="1020"/>
      <c r="CY121" s="1020"/>
      <c r="CZ121" s="1020"/>
      <c r="DA121" s="1020"/>
      <c r="DB121" s="1020"/>
      <c r="DC121" s="1020"/>
      <c r="DD121" s="1020"/>
      <c r="DE121" s="1020"/>
      <c r="DF121" s="1021"/>
      <c r="DG121" s="925">
        <v>598279</v>
      </c>
      <c r="DH121" s="926"/>
      <c r="DI121" s="926"/>
      <c r="DJ121" s="926"/>
      <c r="DK121" s="926"/>
      <c r="DL121" s="926">
        <v>571812</v>
      </c>
      <c r="DM121" s="926"/>
      <c r="DN121" s="926"/>
      <c r="DO121" s="926"/>
      <c r="DP121" s="926"/>
      <c r="DQ121" s="926">
        <v>618937</v>
      </c>
      <c r="DR121" s="926"/>
      <c r="DS121" s="926"/>
      <c r="DT121" s="926"/>
      <c r="DU121" s="926"/>
      <c r="DV121" s="927">
        <v>6.5</v>
      </c>
      <c r="DW121" s="927"/>
      <c r="DX121" s="927"/>
      <c r="DY121" s="927"/>
      <c r="DZ121" s="928"/>
    </row>
    <row r="122" spans="1:130" s="230" customFormat="1" ht="26.25" customHeight="1">
      <c r="A122" s="1057"/>
      <c r="B122" s="949"/>
      <c r="C122" s="922" t="s">
        <v>457</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139</v>
      </c>
      <c r="AB122" s="959"/>
      <c r="AC122" s="959"/>
      <c r="AD122" s="959"/>
      <c r="AE122" s="960"/>
      <c r="AF122" s="961" t="s">
        <v>139</v>
      </c>
      <c r="AG122" s="959"/>
      <c r="AH122" s="959"/>
      <c r="AI122" s="959"/>
      <c r="AJ122" s="960"/>
      <c r="AK122" s="961" t="s">
        <v>139</v>
      </c>
      <c r="AL122" s="959"/>
      <c r="AM122" s="959"/>
      <c r="AN122" s="959"/>
      <c r="AO122" s="960"/>
      <c r="AP122" s="962" t="s">
        <v>441</v>
      </c>
      <c r="AQ122" s="963"/>
      <c r="AR122" s="963"/>
      <c r="AS122" s="963"/>
      <c r="AT122" s="964"/>
      <c r="AU122" s="994"/>
      <c r="AV122" s="995"/>
      <c r="AW122" s="995"/>
      <c r="AX122" s="995"/>
      <c r="AY122" s="996"/>
      <c r="AZ122" s="973" t="s">
        <v>481</v>
      </c>
      <c r="BA122" s="965"/>
      <c r="BB122" s="965"/>
      <c r="BC122" s="965"/>
      <c r="BD122" s="965"/>
      <c r="BE122" s="965"/>
      <c r="BF122" s="965"/>
      <c r="BG122" s="965"/>
      <c r="BH122" s="965"/>
      <c r="BI122" s="965"/>
      <c r="BJ122" s="965"/>
      <c r="BK122" s="965"/>
      <c r="BL122" s="965"/>
      <c r="BM122" s="965"/>
      <c r="BN122" s="965"/>
      <c r="BO122" s="965"/>
      <c r="BP122" s="966"/>
      <c r="BQ122" s="999">
        <v>17496122</v>
      </c>
      <c r="BR122" s="1000"/>
      <c r="BS122" s="1000"/>
      <c r="BT122" s="1000"/>
      <c r="BU122" s="1000"/>
      <c r="BV122" s="1000">
        <v>20411015</v>
      </c>
      <c r="BW122" s="1000"/>
      <c r="BX122" s="1000"/>
      <c r="BY122" s="1000"/>
      <c r="BZ122" s="1000"/>
      <c r="CA122" s="1000">
        <v>21525297</v>
      </c>
      <c r="CB122" s="1000"/>
      <c r="CC122" s="1000"/>
      <c r="CD122" s="1000"/>
      <c r="CE122" s="1000"/>
      <c r="CF122" s="1017">
        <v>225.8</v>
      </c>
      <c r="CG122" s="1018"/>
      <c r="CH122" s="1018"/>
      <c r="CI122" s="1018"/>
      <c r="CJ122" s="1018"/>
      <c r="CK122" s="1009"/>
      <c r="CL122" s="1010"/>
      <c r="CM122" s="1010"/>
      <c r="CN122" s="1010"/>
      <c r="CO122" s="1011"/>
      <c r="CP122" s="1019"/>
      <c r="CQ122" s="1020"/>
      <c r="CR122" s="1020"/>
      <c r="CS122" s="1020"/>
      <c r="CT122" s="1020"/>
      <c r="CU122" s="1020"/>
      <c r="CV122" s="1020"/>
      <c r="CW122" s="1020"/>
      <c r="CX122" s="1020"/>
      <c r="CY122" s="1020"/>
      <c r="CZ122" s="1020"/>
      <c r="DA122" s="1020"/>
      <c r="DB122" s="1020"/>
      <c r="DC122" s="1020"/>
      <c r="DD122" s="1020"/>
      <c r="DE122" s="1020"/>
      <c r="DF122" s="1021"/>
      <c r="DG122" s="925"/>
      <c r="DH122" s="926"/>
      <c r="DI122" s="926"/>
      <c r="DJ122" s="926"/>
      <c r="DK122" s="926"/>
      <c r="DL122" s="926"/>
      <c r="DM122" s="926"/>
      <c r="DN122" s="926"/>
      <c r="DO122" s="926"/>
      <c r="DP122" s="926"/>
      <c r="DQ122" s="926"/>
      <c r="DR122" s="926"/>
      <c r="DS122" s="926"/>
      <c r="DT122" s="926"/>
      <c r="DU122" s="926"/>
      <c r="DV122" s="927"/>
      <c r="DW122" s="927"/>
      <c r="DX122" s="927"/>
      <c r="DY122" s="927"/>
      <c r="DZ122" s="928"/>
    </row>
    <row r="123" spans="1:130" s="230" customFormat="1" ht="26.25" customHeight="1">
      <c r="A123" s="1057"/>
      <c r="B123" s="949"/>
      <c r="C123" s="922" t="s">
        <v>465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441</v>
      </c>
      <c r="AB123" s="959"/>
      <c r="AC123" s="959"/>
      <c r="AD123" s="959"/>
      <c r="AE123" s="960"/>
      <c r="AF123" s="961" t="s">
        <v>441</v>
      </c>
      <c r="AG123" s="959"/>
      <c r="AH123" s="959"/>
      <c r="AI123" s="959"/>
      <c r="AJ123" s="960"/>
      <c r="AK123" s="961" t="s">
        <v>441</v>
      </c>
      <c r="AL123" s="959"/>
      <c r="AM123" s="959"/>
      <c r="AN123" s="959"/>
      <c r="AO123" s="960"/>
      <c r="AP123" s="962" t="s">
        <v>441</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482</v>
      </c>
      <c r="BP123" s="1005"/>
      <c r="BQ123" s="1063">
        <v>28726100</v>
      </c>
      <c r="BR123" s="1064"/>
      <c r="BS123" s="1064"/>
      <c r="BT123" s="1064"/>
      <c r="BU123" s="1064"/>
      <c r="BV123" s="1064">
        <v>32147705</v>
      </c>
      <c r="BW123" s="1064"/>
      <c r="BX123" s="1064"/>
      <c r="BY123" s="1064"/>
      <c r="BZ123" s="1064"/>
      <c r="CA123" s="1064">
        <v>33672740</v>
      </c>
      <c r="CB123" s="1064"/>
      <c r="CC123" s="1064"/>
      <c r="CD123" s="1064"/>
      <c r="CE123" s="1064"/>
      <c r="CF123" s="1001"/>
      <c r="CG123" s="1002"/>
      <c r="CH123" s="1002"/>
      <c r="CI123" s="1002"/>
      <c r="CJ123" s="1003"/>
      <c r="CK123" s="1009"/>
      <c r="CL123" s="1010"/>
      <c r="CM123" s="1010"/>
      <c r="CN123" s="1010"/>
      <c r="CO123" s="1011"/>
      <c r="CP123" s="1019"/>
      <c r="CQ123" s="1020"/>
      <c r="CR123" s="1020"/>
      <c r="CS123" s="1020"/>
      <c r="CT123" s="1020"/>
      <c r="CU123" s="1020"/>
      <c r="CV123" s="1020"/>
      <c r="CW123" s="1020"/>
      <c r="CX123" s="1020"/>
      <c r="CY123" s="1020"/>
      <c r="CZ123" s="1020"/>
      <c r="DA123" s="1020"/>
      <c r="DB123" s="1020"/>
      <c r="DC123" s="1020"/>
      <c r="DD123" s="1020"/>
      <c r="DE123" s="1020"/>
      <c r="DF123" s="1021"/>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230" customFormat="1" ht="26.25" customHeight="1" thickBot="1">
      <c r="A124" s="1057"/>
      <c r="B124" s="949"/>
      <c r="C124" s="922" t="s">
        <v>470</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139</v>
      </c>
      <c r="AB124" s="959"/>
      <c r="AC124" s="959"/>
      <c r="AD124" s="959"/>
      <c r="AE124" s="960"/>
      <c r="AF124" s="961" t="s">
        <v>441</v>
      </c>
      <c r="AG124" s="959"/>
      <c r="AH124" s="959"/>
      <c r="AI124" s="959"/>
      <c r="AJ124" s="960"/>
      <c r="AK124" s="961" t="s">
        <v>460</v>
      </c>
      <c r="AL124" s="959"/>
      <c r="AM124" s="959"/>
      <c r="AN124" s="959"/>
      <c r="AO124" s="960"/>
      <c r="AP124" s="962" t="s">
        <v>139</v>
      </c>
      <c r="AQ124" s="963"/>
      <c r="AR124" s="963"/>
      <c r="AS124" s="963"/>
      <c r="AT124" s="964"/>
      <c r="AU124" s="1059" t="s">
        <v>483</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139</v>
      </c>
      <c r="BR124" s="1027"/>
      <c r="BS124" s="1027"/>
      <c r="BT124" s="1027"/>
      <c r="BU124" s="1027"/>
      <c r="BV124" s="1027">
        <v>0.3</v>
      </c>
      <c r="BW124" s="1027"/>
      <c r="BX124" s="1027"/>
      <c r="BY124" s="1027"/>
      <c r="BZ124" s="1027"/>
      <c r="CA124" s="1027">
        <v>1.1000000000000001</v>
      </c>
      <c r="CB124" s="1027"/>
      <c r="CC124" s="1027"/>
      <c r="CD124" s="1027"/>
      <c r="CE124" s="1027"/>
      <c r="CF124" s="1028"/>
      <c r="CG124" s="1029"/>
      <c r="CH124" s="1029"/>
      <c r="CI124" s="1029"/>
      <c r="CJ124" s="1030"/>
      <c r="CK124" s="1012"/>
      <c r="CL124" s="1012"/>
      <c r="CM124" s="1012"/>
      <c r="CN124" s="1012"/>
      <c r="CO124" s="1013"/>
      <c r="CP124" s="1019" t="s">
        <v>484</v>
      </c>
      <c r="CQ124" s="1020"/>
      <c r="CR124" s="1020"/>
      <c r="CS124" s="1020"/>
      <c r="CT124" s="1020"/>
      <c r="CU124" s="1020"/>
      <c r="CV124" s="1020"/>
      <c r="CW124" s="1020"/>
      <c r="CX124" s="1020"/>
      <c r="CY124" s="1020"/>
      <c r="CZ124" s="1020"/>
      <c r="DA124" s="1020"/>
      <c r="DB124" s="1020"/>
      <c r="DC124" s="1020"/>
      <c r="DD124" s="1020"/>
      <c r="DE124" s="1020"/>
      <c r="DF124" s="1021"/>
      <c r="DG124" s="1004" t="s">
        <v>447</v>
      </c>
      <c r="DH124" s="986"/>
      <c r="DI124" s="986"/>
      <c r="DJ124" s="986"/>
      <c r="DK124" s="987"/>
      <c r="DL124" s="985" t="s">
        <v>139</v>
      </c>
      <c r="DM124" s="986"/>
      <c r="DN124" s="986"/>
      <c r="DO124" s="986"/>
      <c r="DP124" s="987"/>
      <c r="DQ124" s="985" t="s">
        <v>139</v>
      </c>
      <c r="DR124" s="986"/>
      <c r="DS124" s="986"/>
      <c r="DT124" s="986"/>
      <c r="DU124" s="987"/>
      <c r="DV124" s="988" t="s">
        <v>441</v>
      </c>
      <c r="DW124" s="989"/>
      <c r="DX124" s="989"/>
      <c r="DY124" s="989"/>
      <c r="DZ124" s="990"/>
    </row>
    <row r="125" spans="1:130" s="230" customFormat="1" ht="26.25" customHeight="1">
      <c r="A125" s="1057"/>
      <c r="B125" s="949"/>
      <c r="C125" s="922" t="s">
        <v>472</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139</v>
      </c>
      <c r="AB125" s="959"/>
      <c r="AC125" s="959"/>
      <c r="AD125" s="959"/>
      <c r="AE125" s="960"/>
      <c r="AF125" s="961" t="s">
        <v>139</v>
      </c>
      <c r="AG125" s="959"/>
      <c r="AH125" s="959"/>
      <c r="AI125" s="959"/>
      <c r="AJ125" s="960"/>
      <c r="AK125" s="961" t="s">
        <v>139</v>
      </c>
      <c r="AL125" s="959"/>
      <c r="AM125" s="959"/>
      <c r="AN125" s="959"/>
      <c r="AO125" s="960"/>
      <c r="AP125" s="962" t="s">
        <v>139</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485</v>
      </c>
      <c r="CL125" s="1007"/>
      <c r="CM125" s="1007"/>
      <c r="CN125" s="1007"/>
      <c r="CO125" s="1008"/>
      <c r="CP125" s="929" t="s">
        <v>486</v>
      </c>
      <c r="CQ125" s="897"/>
      <c r="CR125" s="897"/>
      <c r="CS125" s="897"/>
      <c r="CT125" s="897"/>
      <c r="CU125" s="897"/>
      <c r="CV125" s="897"/>
      <c r="CW125" s="897"/>
      <c r="CX125" s="897"/>
      <c r="CY125" s="897"/>
      <c r="CZ125" s="897"/>
      <c r="DA125" s="897"/>
      <c r="DB125" s="897"/>
      <c r="DC125" s="897"/>
      <c r="DD125" s="897"/>
      <c r="DE125" s="897"/>
      <c r="DF125" s="898"/>
      <c r="DG125" s="930" t="s">
        <v>454</v>
      </c>
      <c r="DH125" s="931"/>
      <c r="DI125" s="931"/>
      <c r="DJ125" s="931"/>
      <c r="DK125" s="931"/>
      <c r="DL125" s="931" t="s">
        <v>139</v>
      </c>
      <c r="DM125" s="931"/>
      <c r="DN125" s="931"/>
      <c r="DO125" s="931"/>
      <c r="DP125" s="931"/>
      <c r="DQ125" s="931" t="s">
        <v>441</v>
      </c>
      <c r="DR125" s="931"/>
      <c r="DS125" s="931"/>
      <c r="DT125" s="931"/>
      <c r="DU125" s="931"/>
      <c r="DV125" s="932" t="s">
        <v>139</v>
      </c>
      <c r="DW125" s="932"/>
      <c r="DX125" s="932"/>
      <c r="DY125" s="932"/>
      <c r="DZ125" s="933"/>
    </row>
    <row r="126" spans="1:130" s="230" customFormat="1" ht="26.25" customHeight="1" thickBot="1">
      <c r="A126" s="1057"/>
      <c r="B126" s="949"/>
      <c r="C126" s="922" t="s">
        <v>474</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25196</v>
      </c>
      <c r="AB126" s="959"/>
      <c r="AC126" s="959"/>
      <c r="AD126" s="959"/>
      <c r="AE126" s="960"/>
      <c r="AF126" s="961">
        <v>26265</v>
      </c>
      <c r="AG126" s="959"/>
      <c r="AH126" s="959"/>
      <c r="AI126" s="959"/>
      <c r="AJ126" s="960"/>
      <c r="AK126" s="961">
        <v>29716</v>
      </c>
      <c r="AL126" s="959"/>
      <c r="AM126" s="959"/>
      <c r="AN126" s="959"/>
      <c r="AO126" s="960"/>
      <c r="AP126" s="962">
        <v>0.3</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487</v>
      </c>
      <c r="CQ126" s="923"/>
      <c r="CR126" s="923"/>
      <c r="CS126" s="923"/>
      <c r="CT126" s="923"/>
      <c r="CU126" s="923"/>
      <c r="CV126" s="923"/>
      <c r="CW126" s="923"/>
      <c r="CX126" s="923"/>
      <c r="CY126" s="923"/>
      <c r="CZ126" s="923"/>
      <c r="DA126" s="923"/>
      <c r="DB126" s="923"/>
      <c r="DC126" s="923"/>
      <c r="DD126" s="923"/>
      <c r="DE126" s="923"/>
      <c r="DF126" s="924"/>
      <c r="DG126" s="925" t="s">
        <v>441</v>
      </c>
      <c r="DH126" s="926"/>
      <c r="DI126" s="926"/>
      <c r="DJ126" s="926"/>
      <c r="DK126" s="926"/>
      <c r="DL126" s="926" t="s">
        <v>454</v>
      </c>
      <c r="DM126" s="926"/>
      <c r="DN126" s="926"/>
      <c r="DO126" s="926"/>
      <c r="DP126" s="926"/>
      <c r="DQ126" s="926" t="s">
        <v>464</v>
      </c>
      <c r="DR126" s="926"/>
      <c r="DS126" s="926"/>
      <c r="DT126" s="926"/>
      <c r="DU126" s="926"/>
      <c r="DV126" s="927" t="s">
        <v>139</v>
      </c>
      <c r="DW126" s="927"/>
      <c r="DX126" s="927"/>
      <c r="DY126" s="927"/>
      <c r="DZ126" s="928"/>
    </row>
    <row r="127" spans="1:130" s="230" customFormat="1" ht="26.25" customHeight="1">
      <c r="A127" s="1058"/>
      <c r="B127" s="951"/>
      <c r="C127" s="973" t="s">
        <v>488</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769</v>
      </c>
      <c r="AB127" s="959"/>
      <c r="AC127" s="959"/>
      <c r="AD127" s="959"/>
      <c r="AE127" s="960"/>
      <c r="AF127" s="961">
        <v>581</v>
      </c>
      <c r="AG127" s="959"/>
      <c r="AH127" s="959"/>
      <c r="AI127" s="959"/>
      <c r="AJ127" s="960"/>
      <c r="AK127" s="961">
        <v>573</v>
      </c>
      <c r="AL127" s="959"/>
      <c r="AM127" s="959"/>
      <c r="AN127" s="959"/>
      <c r="AO127" s="960"/>
      <c r="AP127" s="962">
        <v>0</v>
      </c>
      <c r="AQ127" s="963"/>
      <c r="AR127" s="963"/>
      <c r="AS127" s="963"/>
      <c r="AT127" s="964"/>
      <c r="AU127" s="232"/>
      <c r="AV127" s="232"/>
      <c r="AW127" s="232"/>
      <c r="AX127" s="1031" t="s">
        <v>489</v>
      </c>
      <c r="AY127" s="1032"/>
      <c r="AZ127" s="1032"/>
      <c r="BA127" s="1032"/>
      <c r="BB127" s="1032"/>
      <c r="BC127" s="1032"/>
      <c r="BD127" s="1032"/>
      <c r="BE127" s="1033"/>
      <c r="BF127" s="1034" t="s">
        <v>490</v>
      </c>
      <c r="BG127" s="1032"/>
      <c r="BH127" s="1032"/>
      <c r="BI127" s="1032"/>
      <c r="BJ127" s="1032"/>
      <c r="BK127" s="1032"/>
      <c r="BL127" s="1033"/>
      <c r="BM127" s="1034" t="s">
        <v>491</v>
      </c>
      <c r="BN127" s="1032"/>
      <c r="BO127" s="1032"/>
      <c r="BP127" s="1032"/>
      <c r="BQ127" s="1032"/>
      <c r="BR127" s="1032"/>
      <c r="BS127" s="1033"/>
      <c r="BT127" s="1034" t="s">
        <v>492</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493</v>
      </c>
      <c r="CQ127" s="923"/>
      <c r="CR127" s="923"/>
      <c r="CS127" s="923"/>
      <c r="CT127" s="923"/>
      <c r="CU127" s="923"/>
      <c r="CV127" s="923"/>
      <c r="CW127" s="923"/>
      <c r="CX127" s="923"/>
      <c r="CY127" s="923"/>
      <c r="CZ127" s="923"/>
      <c r="DA127" s="923"/>
      <c r="DB127" s="923"/>
      <c r="DC127" s="923"/>
      <c r="DD127" s="923"/>
      <c r="DE127" s="923"/>
      <c r="DF127" s="924"/>
      <c r="DG127" s="925" t="s">
        <v>139</v>
      </c>
      <c r="DH127" s="926"/>
      <c r="DI127" s="926"/>
      <c r="DJ127" s="926"/>
      <c r="DK127" s="926"/>
      <c r="DL127" s="926" t="s">
        <v>139</v>
      </c>
      <c r="DM127" s="926"/>
      <c r="DN127" s="926"/>
      <c r="DO127" s="926"/>
      <c r="DP127" s="926"/>
      <c r="DQ127" s="926" t="s">
        <v>464</v>
      </c>
      <c r="DR127" s="926"/>
      <c r="DS127" s="926"/>
      <c r="DT127" s="926"/>
      <c r="DU127" s="926"/>
      <c r="DV127" s="927" t="s">
        <v>464</v>
      </c>
      <c r="DW127" s="927"/>
      <c r="DX127" s="927"/>
      <c r="DY127" s="927"/>
      <c r="DZ127" s="928"/>
    </row>
    <row r="128" spans="1:130" s="230" customFormat="1" ht="26.25" customHeight="1" thickBot="1">
      <c r="A128" s="1041" t="s">
        <v>494</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495</v>
      </c>
      <c r="X128" s="1043"/>
      <c r="Y128" s="1043"/>
      <c r="Z128" s="1044"/>
      <c r="AA128" s="1045">
        <v>73231</v>
      </c>
      <c r="AB128" s="1046"/>
      <c r="AC128" s="1046"/>
      <c r="AD128" s="1046"/>
      <c r="AE128" s="1047"/>
      <c r="AF128" s="1048">
        <v>70953</v>
      </c>
      <c r="AG128" s="1046"/>
      <c r="AH128" s="1046"/>
      <c r="AI128" s="1046"/>
      <c r="AJ128" s="1047"/>
      <c r="AK128" s="1048">
        <v>71259</v>
      </c>
      <c r="AL128" s="1046"/>
      <c r="AM128" s="1046"/>
      <c r="AN128" s="1046"/>
      <c r="AO128" s="1047"/>
      <c r="AP128" s="1049"/>
      <c r="AQ128" s="1050"/>
      <c r="AR128" s="1050"/>
      <c r="AS128" s="1050"/>
      <c r="AT128" s="1051"/>
      <c r="AU128" s="232"/>
      <c r="AV128" s="232"/>
      <c r="AW128" s="232"/>
      <c r="AX128" s="896" t="s">
        <v>496</v>
      </c>
      <c r="AY128" s="897"/>
      <c r="AZ128" s="897"/>
      <c r="BA128" s="897"/>
      <c r="BB128" s="897"/>
      <c r="BC128" s="897"/>
      <c r="BD128" s="897"/>
      <c r="BE128" s="898"/>
      <c r="BF128" s="1052" t="s">
        <v>139</v>
      </c>
      <c r="BG128" s="1053"/>
      <c r="BH128" s="1053"/>
      <c r="BI128" s="1053"/>
      <c r="BJ128" s="1053"/>
      <c r="BK128" s="1053"/>
      <c r="BL128" s="1054"/>
      <c r="BM128" s="1052">
        <v>13.2</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497</v>
      </c>
      <c r="CQ128" s="726"/>
      <c r="CR128" s="726"/>
      <c r="CS128" s="726"/>
      <c r="CT128" s="726"/>
      <c r="CU128" s="726"/>
      <c r="CV128" s="726"/>
      <c r="CW128" s="726"/>
      <c r="CX128" s="726"/>
      <c r="CY128" s="726"/>
      <c r="CZ128" s="726"/>
      <c r="DA128" s="726"/>
      <c r="DB128" s="726"/>
      <c r="DC128" s="726"/>
      <c r="DD128" s="726"/>
      <c r="DE128" s="726"/>
      <c r="DF128" s="1036"/>
      <c r="DG128" s="1037" t="s">
        <v>139</v>
      </c>
      <c r="DH128" s="1038"/>
      <c r="DI128" s="1038"/>
      <c r="DJ128" s="1038"/>
      <c r="DK128" s="1038"/>
      <c r="DL128" s="1038" t="s">
        <v>454</v>
      </c>
      <c r="DM128" s="1038"/>
      <c r="DN128" s="1038"/>
      <c r="DO128" s="1038"/>
      <c r="DP128" s="1038"/>
      <c r="DQ128" s="1038" t="s">
        <v>139</v>
      </c>
      <c r="DR128" s="1038"/>
      <c r="DS128" s="1038"/>
      <c r="DT128" s="1038"/>
      <c r="DU128" s="1038"/>
      <c r="DV128" s="1039" t="s">
        <v>139</v>
      </c>
      <c r="DW128" s="1039"/>
      <c r="DX128" s="1039"/>
      <c r="DY128" s="1039"/>
      <c r="DZ128" s="1040"/>
    </row>
    <row r="129" spans="1:131" s="230" customFormat="1" ht="26.25" customHeight="1">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498</v>
      </c>
      <c r="X129" s="1071"/>
      <c r="Y129" s="1071"/>
      <c r="Z129" s="1072"/>
      <c r="AA129" s="958">
        <v>10492658</v>
      </c>
      <c r="AB129" s="959"/>
      <c r="AC129" s="959"/>
      <c r="AD129" s="959"/>
      <c r="AE129" s="960"/>
      <c r="AF129" s="961">
        <v>11008953</v>
      </c>
      <c r="AG129" s="959"/>
      <c r="AH129" s="959"/>
      <c r="AI129" s="959"/>
      <c r="AJ129" s="960"/>
      <c r="AK129" s="961">
        <v>10847359</v>
      </c>
      <c r="AL129" s="959"/>
      <c r="AM129" s="959"/>
      <c r="AN129" s="959"/>
      <c r="AO129" s="960"/>
      <c r="AP129" s="1073"/>
      <c r="AQ129" s="1074"/>
      <c r="AR129" s="1074"/>
      <c r="AS129" s="1074"/>
      <c r="AT129" s="1075"/>
      <c r="AU129" s="233"/>
      <c r="AV129" s="233"/>
      <c r="AW129" s="233"/>
      <c r="AX129" s="1065" t="s">
        <v>499</v>
      </c>
      <c r="AY129" s="923"/>
      <c r="AZ129" s="923"/>
      <c r="BA129" s="923"/>
      <c r="BB129" s="923"/>
      <c r="BC129" s="923"/>
      <c r="BD129" s="923"/>
      <c r="BE129" s="924"/>
      <c r="BF129" s="1066" t="s">
        <v>139</v>
      </c>
      <c r="BG129" s="1067"/>
      <c r="BH129" s="1067"/>
      <c r="BI129" s="1067"/>
      <c r="BJ129" s="1067"/>
      <c r="BK129" s="1067"/>
      <c r="BL129" s="1068"/>
      <c r="BM129" s="1066">
        <v>18.2</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4" t="s">
        <v>500</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501</v>
      </c>
      <c r="X130" s="1071"/>
      <c r="Y130" s="1071"/>
      <c r="Z130" s="1072"/>
      <c r="AA130" s="958">
        <v>1151647</v>
      </c>
      <c r="AB130" s="959"/>
      <c r="AC130" s="959"/>
      <c r="AD130" s="959"/>
      <c r="AE130" s="960"/>
      <c r="AF130" s="961">
        <v>1248855</v>
      </c>
      <c r="AG130" s="959"/>
      <c r="AH130" s="959"/>
      <c r="AI130" s="959"/>
      <c r="AJ130" s="960"/>
      <c r="AK130" s="961">
        <v>1312630</v>
      </c>
      <c r="AL130" s="959"/>
      <c r="AM130" s="959"/>
      <c r="AN130" s="959"/>
      <c r="AO130" s="960"/>
      <c r="AP130" s="1073"/>
      <c r="AQ130" s="1074"/>
      <c r="AR130" s="1074"/>
      <c r="AS130" s="1074"/>
      <c r="AT130" s="1075"/>
      <c r="AU130" s="233"/>
      <c r="AV130" s="233"/>
      <c r="AW130" s="233"/>
      <c r="AX130" s="1065" t="s">
        <v>502</v>
      </c>
      <c r="AY130" s="923"/>
      <c r="AZ130" s="923"/>
      <c r="BA130" s="923"/>
      <c r="BB130" s="923"/>
      <c r="BC130" s="923"/>
      <c r="BD130" s="923"/>
      <c r="BE130" s="924"/>
      <c r="BF130" s="1101">
        <v>5.3</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503</v>
      </c>
      <c r="X131" s="1108"/>
      <c r="Y131" s="1108"/>
      <c r="Z131" s="1109"/>
      <c r="AA131" s="1004">
        <v>9341011</v>
      </c>
      <c r="AB131" s="986"/>
      <c r="AC131" s="986"/>
      <c r="AD131" s="986"/>
      <c r="AE131" s="987"/>
      <c r="AF131" s="985">
        <v>9760098</v>
      </c>
      <c r="AG131" s="986"/>
      <c r="AH131" s="986"/>
      <c r="AI131" s="986"/>
      <c r="AJ131" s="987"/>
      <c r="AK131" s="985">
        <v>9534729</v>
      </c>
      <c r="AL131" s="986"/>
      <c r="AM131" s="986"/>
      <c r="AN131" s="986"/>
      <c r="AO131" s="987"/>
      <c r="AP131" s="1110"/>
      <c r="AQ131" s="1111"/>
      <c r="AR131" s="1111"/>
      <c r="AS131" s="1111"/>
      <c r="AT131" s="1112"/>
      <c r="AU131" s="233"/>
      <c r="AV131" s="233"/>
      <c r="AW131" s="233"/>
      <c r="AX131" s="1083" t="s">
        <v>504</v>
      </c>
      <c r="AY131" s="726"/>
      <c r="AZ131" s="726"/>
      <c r="BA131" s="726"/>
      <c r="BB131" s="726"/>
      <c r="BC131" s="726"/>
      <c r="BD131" s="726"/>
      <c r="BE131" s="1036"/>
      <c r="BF131" s="1084">
        <v>1.1000000000000001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0" t="s">
        <v>505</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506</v>
      </c>
      <c r="W132" s="1094"/>
      <c r="X132" s="1094"/>
      <c r="Y132" s="1094"/>
      <c r="Z132" s="1095"/>
      <c r="AA132" s="1096">
        <v>4.7391122870000002</v>
      </c>
      <c r="AB132" s="1097"/>
      <c r="AC132" s="1097"/>
      <c r="AD132" s="1097"/>
      <c r="AE132" s="1098"/>
      <c r="AF132" s="1099">
        <v>5.1458704620000004</v>
      </c>
      <c r="AG132" s="1097"/>
      <c r="AH132" s="1097"/>
      <c r="AI132" s="1097"/>
      <c r="AJ132" s="1098"/>
      <c r="AK132" s="1099">
        <v>6.0623327629999997</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507</v>
      </c>
      <c r="W133" s="1077"/>
      <c r="X133" s="1077"/>
      <c r="Y133" s="1077"/>
      <c r="Z133" s="1078"/>
      <c r="AA133" s="1079">
        <v>4.3</v>
      </c>
      <c r="AB133" s="1080"/>
      <c r="AC133" s="1080"/>
      <c r="AD133" s="1080"/>
      <c r="AE133" s="1081"/>
      <c r="AF133" s="1079">
        <v>4.5999999999999996</v>
      </c>
      <c r="AG133" s="1080"/>
      <c r="AH133" s="1080"/>
      <c r="AI133" s="1080"/>
      <c r="AJ133" s="1081"/>
      <c r="AK133" s="1079">
        <v>5.3</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ktpGpR6yLpBrF1++ow+xoMHuIkXuWrAes3PkUxjXJThwy4QZdF7cMvZM/rnDz66lMLoTXP5pPgIvPp07uddw7w==" saltValue="tHBnOt7JdHeGcsudtY7Ml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508</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gAq3aFf42Tv7YKdMMvL9CCFYlw6qdGS/98MMeUf35l7EWaZ4Nfj2DVHiE9gcKVr0QW4SJTD5P3HzGuXk7uc2Ig==" saltValue="2Dlfol4hYAB2IiuzVCQp3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9lePIofQEtKzUO1kttPxIproQxQQ3s7wLTLXtVqoGV5c5/BhVzvWO5s2HPt6SwWRN6mKR5YXqXC5eAjNnzDeNQ==" saltValue="AKdc143vOMOxyl+P4onFb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509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510</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511</v>
      </c>
      <c r="AP7" s="272"/>
      <c r="AQ7" s="273" t="s">
        <v>512</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513</v>
      </c>
      <c r="AQ8" s="279" t="s">
        <v>514</v>
      </c>
      <c r="AR8" s="280" t="s">
        <v>515</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516</v>
      </c>
      <c r="AL9" s="1117"/>
      <c r="AM9" s="1117"/>
      <c r="AN9" s="1118"/>
      <c r="AO9" s="281">
        <v>3184562</v>
      </c>
      <c r="AP9" s="281">
        <v>89754</v>
      </c>
      <c r="AQ9" s="282">
        <v>105319</v>
      </c>
      <c r="AR9" s="283">
        <v>-14.8</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517</v>
      </c>
      <c r="AL10" s="1117"/>
      <c r="AM10" s="1117"/>
      <c r="AN10" s="1118"/>
      <c r="AO10" s="284">
        <v>16582</v>
      </c>
      <c r="AP10" s="284">
        <v>467</v>
      </c>
      <c r="AQ10" s="285">
        <v>9860</v>
      </c>
      <c r="AR10" s="286">
        <v>-95.3</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518</v>
      </c>
      <c r="AL11" s="1117"/>
      <c r="AM11" s="1117"/>
      <c r="AN11" s="1118"/>
      <c r="AO11" s="284">
        <v>21652</v>
      </c>
      <c r="AP11" s="284">
        <v>610</v>
      </c>
      <c r="AQ11" s="285">
        <v>1656</v>
      </c>
      <c r="AR11" s="286">
        <v>-63.2</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519</v>
      </c>
      <c r="AL12" s="1117"/>
      <c r="AM12" s="1117"/>
      <c r="AN12" s="1118"/>
      <c r="AO12" s="284">
        <v>140</v>
      </c>
      <c r="AP12" s="284">
        <v>4</v>
      </c>
      <c r="AQ12" s="285">
        <v>3</v>
      </c>
      <c r="AR12" s="286">
        <v>33.299999999999997</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520</v>
      </c>
      <c r="AL13" s="1117"/>
      <c r="AM13" s="1117"/>
      <c r="AN13" s="1118"/>
      <c r="AO13" s="284">
        <v>262451</v>
      </c>
      <c r="AP13" s="284">
        <v>7397</v>
      </c>
      <c r="AQ13" s="285">
        <v>4056</v>
      </c>
      <c r="AR13" s="286">
        <v>82.4</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521</v>
      </c>
      <c r="AL14" s="1117"/>
      <c r="AM14" s="1117"/>
      <c r="AN14" s="1118"/>
      <c r="AO14" s="284">
        <v>113384</v>
      </c>
      <c r="AP14" s="284">
        <v>3196</v>
      </c>
      <c r="AQ14" s="285">
        <v>2339</v>
      </c>
      <c r="AR14" s="286">
        <v>36.6</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522</v>
      </c>
      <c r="AL15" s="1120"/>
      <c r="AM15" s="1120"/>
      <c r="AN15" s="1121"/>
      <c r="AO15" s="284">
        <v>-172617</v>
      </c>
      <c r="AP15" s="284">
        <v>-4865</v>
      </c>
      <c r="AQ15" s="285">
        <v>-7717</v>
      </c>
      <c r="AR15" s="286">
        <v>-37</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3426154</v>
      </c>
      <c r="AP16" s="284">
        <v>96563</v>
      </c>
      <c r="AQ16" s="285">
        <v>115515</v>
      </c>
      <c r="AR16" s="286">
        <v>-16.399999999999999</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523</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524</v>
      </c>
      <c r="AP20" s="293" t="s">
        <v>525</v>
      </c>
      <c r="AQ20" s="294" t="s">
        <v>526</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527</v>
      </c>
      <c r="AL21" s="1123"/>
      <c r="AM21" s="1123"/>
      <c r="AN21" s="1124"/>
      <c r="AO21" s="297">
        <v>9.36</v>
      </c>
      <c r="AP21" s="298">
        <v>10.69</v>
      </c>
      <c r="AQ21" s="299">
        <v>-1.33</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528</v>
      </c>
      <c r="AL22" s="1123"/>
      <c r="AM22" s="1123"/>
      <c r="AN22" s="1124"/>
      <c r="AO22" s="302">
        <v>99.9</v>
      </c>
      <c r="AP22" s="303">
        <v>97.4</v>
      </c>
      <c r="AQ22" s="304">
        <v>2.5</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3" t="s">
        <v>529</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c r="A27" s="309"/>
      <c r="AO27" s="262"/>
      <c r="AP27" s="262"/>
      <c r="AQ27" s="262"/>
      <c r="AR27" s="262"/>
      <c r="AS27" s="262"/>
      <c r="AT27" s="262"/>
    </row>
    <row r="28" spans="1:46" ht="17.25">
      <c r="A28" s="263" t="s">
        <v>530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531</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511</v>
      </c>
      <c r="AP30" s="272"/>
      <c r="AQ30" s="273" t="s">
        <v>512</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513</v>
      </c>
      <c r="AQ31" s="279" t="s">
        <v>514</v>
      </c>
      <c r="AR31" s="280" t="s">
        <v>515</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532</v>
      </c>
      <c r="AL32" s="1131"/>
      <c r="AM32" s="1131"/>
      <c r="AN32" s="1132"/>
      <c r="AO32" s="312">
        <v>1679494</v>
      </c>
      <c r="AP32" s="312">
        <v>47335</v>
      </c>
      <c r="AQ32" s="313">
        <v>74824</v>
      </c>
      <c r="AR32" s="314">
        <v>-36.700000000000003</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533</v>
      </c>
      <c r="AL33" s="1131"/>
      <c r="AM33" s="1131"/>
      <c r="AN33" s="1132"/>
      <c r="AO33" s="312" t="s">
        <v>534</v>
      </c>
      <c r="AP33" s="312" t="s">
        <v>534</v>
      </c>
      <c r="AQ33" s="313" t="s">
        <v>534</v>
      </c>
      <c r="AR33" s="314" t="s">
        <v>534</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535</v>
      </c>
      <c r="AL34" s="1131"/>
      <c r="AM34" s="1131"/>
      <c r="AN34" s="1132"/>
      <c r="AO34" s="312" t="s">
        <v>534</v>
      </c>
      <c r="AP34" s="312" t="s">
        <v>534</v>
      </c>
      <c r="AQ34" s="313">
        <v>1</v>
      </c>
      <c r="AR34" s="314" t="s">
        <v>534</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536</v>
      </c>
      <c r="AL35" s="1131"/>
      <c r="AM35" s="1131"/>
      <c r="AN35" s="1132"/>
      <c r="AO35" s="312">
        <v>239623</v>
      </c>
      <c r="AP35" s="312">
        <v>6754</v>
      </c>
      <c r="AQ35" s="313">
        <v>17427</v>
      </c>
      <c r="AR35" s="314">
        <v>-61.2</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537</v>
      </c>
      <c r="AL36" s="1131"/>
      <c r="AM36" s="1131"/>
      <c r="AN36" s="1132"/>
      <c r="AO36" s="312">
        <v>11016</v>
      </c>
      <c r="AP36" s="312">
        <v>310</v>
      </c>
      <c r="AQ36" s="313">
        <v>2447</v>
      </c>
      <c r="AR36" s="314">
        <v>-87.3</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538</v>
      </c>
      <c r="AL37" s="1131"/>
      <c r="AM37" s="1131"/>
      <c r="AN37" s="1132"/>
      <c r="AO37" s="312">
        <v>31646</v>
      </c>
      <c r="AP37" s="312">
        <v>892</v>
      </c>
      <c r="AQ37" s="313">
        <v>591</v>
      </c>
      <c r="AR37" s="314">
        <v>50.9</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539</v>
      </c>
      <c r="AL38" s="1134"/>
      <c r="AM38" s="1134"/>
      <c r="AN38" s="1135"/>
      <c r="AO38" s="315">
        <v>137</v>
      </c>
      <c r="AP38" s="315">
        <v>4</v>
      </c>
      <c r="AQ38" s="316">
        <v>2</v>
      </c>
      <c r="AR38" s="304">
        <v>100</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540</v>
      </c>
      <c r="AL39" s="1134"/>
      <c r="AM39" s="1134"/>
      <c r="AN39" s="1135"/>
      <c r="AO39" s="312">
        <v>-71259</v>
      </c>
      <c r="AP39" s="312">
        <v>-2008</v>
      </c>
      <c r="AQ39" s="313">
        <v>-3618</v>
      </c>
      <c r="AR39" s="314">
        <v>-44.5</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541</v>
      </c>
      <c r="AL40" s="1131"/>
      <c r="AM40" s="1131"/>
      <c r="AN40" s="1132"/>
      <c r="AO40" s="312">
        <v>-1312630</v>
      </c>
      <c r="AP40" s="312">
        <v>-36995</v>
      </c>
      <c r="AQ40" s="313">
        <v>-63812</v>
      </c>
      <c r="AR40" s="314">
        <v>-42</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578027</v>
      </c>
      <c r="AP41" s="312">
        <v>16291</v>
      </c>
      <c r="AQ41" s="313">
        <v>27863</v>
      </c>
      <c r="AR41" s="314">
        <v>-41.5</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542</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543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544</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511</v>
      </c>
      <c r="AN49" s="1127" t="s">
        <v>545</v>
      </c>
      <c r="AO49" s="1128"/>
      <c r="AP49" s="1128"/>
      <c r="AQ49" s="1128"/>
      <c r="AR49" s="1129"/>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546</v>
      </c>
      <c r="AO50" s="329" t="s">
        <v>547</v>
      </c>
      <c r="AP50" s="330" t="s">
        <v>548</v>
      </c>
      <c r="AQ50" s="331" t="s">
        <v>549</v>
      </c>
      <c r="AR50" s="332" t="s">
        <v>550</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551</v>
      </c>
      <c r="AL51" s="325"/>
      <c r="AM51" s="333">
        <v>3744989</v>
      </c>
      <c r="AN51" s="334">
        <v>99503</v>
      </c>
      <c r="AO51" s="335">
        <v>3.6</v>
      </c>
      <c r="AP51" s="336">
        <v>85173</v>
      </c>
      <c r="AQ51" s="337">
        <v>-4.3</v>
      </c>
      <c r="AR51" s="338">
        <v>7.9</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552</v>
      </c>
      <c r="AM52" s="341">
        <v>2455568</v>
      </c>
      <c r="AN52" s="342">
        <v>65243</v>
      </c>
      <c r="AO52" s="343">
        <v>46.4</v>
      </c>
      <c r="AP52" s="344">
        <v>43913</v>
      </c>
      <c r="AQ52" s="345">
        <v>-3.4</v>
      </c>
      <c r="AR52" s="346">
        <v>49.8</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553</v>
      </c>
      <c r="AL53" s="325"/>
      <c r="AM53" s="333">
        <v>2627997</v>
      </c>
      <c r="AN53" s="334">
        <v>70744</v>
      </c>
      <c r="AO53" s="335">
        <v>-28.9</v>
      </c>
      <c r="AP53" s="336">
        <v>94081</v>
      </c>
      <c r="AQ53" s="337">
        <v>10.5</v>
      </c>
      <c r="AR53" s="338">
        <v>-39.4</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552</v>
      </c>
      <c r="AM54" s="341">
        <v>1396065</v>
      </c>
      <c r="AN54" s="342">
        <v>37581</v>
      </c>
      <c r="AO54" s="343">
        <v>-42.4</v>
      </c>
      <c r="AP54" s="344">
        <v>48949</v>
      </c>
      <c r="AQ54" s="345">
        <v>11.5</v>
      </c>
      <c r="AR54" s="346">
        <v>-53.9</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554</v>
      </c>
      <c r="AL55" s="325"/>
      <c r="AM55" s="333">
        <v>3771093</v>
      </c>
      <c r="AN55" s="334">
        <v>103080</v>
      </c>
      <c r="AO55" s="335">
        <v>45.7</v>
      </c>
      <c r="AP55" s="336">
        <v>92632</v>
      </c>
      <c r="AQ55" s="337">
        <v>-1.5</v>
      </c>
      <c r="AR55" s="338">
        <v>47.2</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552</v>
      </c>
      <c r="AM56" s="341">
        <v>2857317</v>
      </c>
      <c r="AN56" s="342">
        <v>78103</v>
      </c>
      <c r="AO56" s="343">
        <v>107.8</v>
      </c>
      <c r="AP56" s="344">
        <v>47978</v>
      </c>
      <c r="AQ56" s="345">
        <v>-2</v>
      </c>
      <c r="AR56" s="346">
        <v>109.8</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555</v>
      </c>
      <c r="AL57" s="325"/>
      <c r="AM57" s="333">
        <v>4699908</v>
      </c>
      <c r="AN57" s="334">
        <v>130433</v>
      </c>
      <c r="AO57" s="335">
        <v>26.5</v>
      </c>
      <c r="AP57" s="336">
        <v>96469</v>
      </c>
      <c r="AQ57" s="337">
        <v>4.0999999999999996</v>
      </c>
      <c r="AR57" s="338">
        <v>22.4</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552</v>
      </c>
      <c r="AM58" s="341">
        <v>3055435</v>
      </c>
      <c r="AN58" s="342">
        <v>84795</v>
      </c>
      <c r="AO58" s="343">
        <v>8.6</v>
      </c>
      <c r="AP58" s="344">
        <v>49775</v>
      </c>
      <c r="AQ58" s="345">
        <v>3.7</v>
      </c>
      <c r="AR58" s="346">
        <v>4.9000000000000004</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556</v>
      </c>
      <c r="AL59" s="325"/>
      <c r="AM59" s="333">
        <v>5341186</v>
      </c>
      <c r="AN59" s="334">
        <v>150537</v>
      </c>
      <c r="AO59" s="335">
        <v>15.4</v>
      </c>
      <c r="AP59" s="336">
        <v>85743</v>
      </c>
      <c r="AQ59" s="337">
        <v>-11.1</v>
      </c>
      <c r="AR59" s="338">
        <v>26.5</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552</v>
      </c>
      <c r="AM60" s="341">
        <v>3053583</v>
      </c>
      <c r="AN60" s="342">
        <v>86062</v>
      </c>
      <c r="AO60" s="343">
        <v>1.5</v>
      </c>
      <c r="AP60" s="344">
        <v>45231</v>
      </c>
      <c r="AQ60" s="345">
        <v>-9.1</v>
      </c>
      <c r="AR60" s="346">
        <v>10.6</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557</v>
      </c>
      <c r="AL61" s="347"/>
      <c r="AM61" s="348">
        <v>4037035</v>
      </c>
      <c r="AN61" s="349">
        <v>110859</v>
      </c>
      <c r="AO61" s="350">
        <v>12.5</v>
      </c>
      <c r="AP61" s="351">
        <v>90820</v>
      </c>
      <c r="AQ61" s="352">
        <v>-0.5</v>
      </c>
      <c r="AR61" s="338">
        <v>13</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552</v>
      </c>
      <c r="AM62" s="341">
        <v>2563594</v>
      </c>
      <c r="AN62" s="342">
        <v>70357</v>
      </c>
      <c r="AO62" s="343">
        <v>24.4</v>
      </c>
      <c r="AP62" s="344">
        <v>47169</v>
      </c>
      <c r="AQ62" s="345">
        <v>0.1</v>
      </c>
      <c r="AR62" s="346">
        <v>24.3</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RcuzbTVUyKpoLbXnEwK7EOagrebROpUm+0efuV3wJPSd9Lfwlhnj6wCkp1Eu6IOHGQU++z3CpLGSVwxYVFlbfQ==" saltValue="kI/ES1isu9CHGxKK/W47B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559</v>
      </c>
    </row>
    <row r="121" spans="125:125" ht="13.5" hidden="1" customHeight="1">
      <c r="DU121" s="259"/>
    </row>
  </sheetData>
  <sheetProtection algorithmName="SHA-512" hashValue="+FgUTyUqW/HMxJVo+Ry2wJjVi9QyEsd+MMFzuggrMAiTgpKzeq2fiKz3oXEIE+LPyQCUDOWpqzMn5q9YXRPnkw==" saltValue="w9ViQm8u3g8HyhOkXMbKX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560</v>
      </c>
    </row>
  </sheetData>
  <sheetProtection algorithmName="SHA-512" hashValue="RuvH+32iAfjSg5YBLP6V+8I6QETzgQY++9J4cQd+Dz7zOj6xsZujpgfZLcYbv9M9SSBnxCuVTVpnlm8OSuxGXw==" saltValue="L7WL3xZzxJMMP/NJ7VrcL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561</v>
      </c>
      <c r="G46" s="8" t="s">
        <v>562</v>
      </c>
      <c r="H46" s="8" t="s">
        <v>563</v>
      </c>
      <c r="I46" s="8" t="s">
        <v>564</v>
      </c>
      <c r="J46" s="9" t="s">
        <v>565</v>
      </c>
    </row>
    <row r="47" spans="2:10" ht="57.75" customHeight="1">
      <c r="B47" s="10"/>
      <c r="C47" s="1139" t="s">
        <v>3</v>
      </c>
      <c r="D47" s="1139"/>
      <c r="E47" s="1140"/>
      <c r="F47" s="11">
        <v>47.84</v>
      </c>
      <c r="G47" s="12">
        <v>44.46</v>
      </c>
      <c r="H47" s="12">
        <v>39.17</v>
      </c>
      <c r="I47" s="12">
        <v>39.18</v>
      </c>
      <c r="J47" s="13">
        <v>41.2</v>
      </c>
    </row>
    <row r="48" spans="2:10" ht="57.75" customHeight="1">
      <c r="B48" s="14"/>
      <c r="C48" s="1141" t="s">
        <v>4</v>
      </c>
      <c r="D48" s="1141"/>
      <c r="E48" s="1142"/>
      <c r="F48" s="15">
        <v>5.72</v>
      </c>
      <c r="G48" s="16">
        <v>4.9400000000000004</v>
      </c>
      <c r="H48" s="16">
        <v>5.7</v>
      </c>
      <c r="I48" s="16">
        <v>7.3</v>
      </c>
      <c r="J48" s="17">
        <v>6.27</v>
      </c>
    </row>
    <row r="49" spans="2:10" ht="57.75" customHeight="1" thickBot="1">
      <c r="B49" s="18"/>
      <c r="C49" s="1143" t="s">
        <v>5</v>
      </c>
      <c r="D49" s="1143"/>
      <c r="E49" s="1144"/>
      <c r="F49" s="19" t="s">
        <v>566</v>
      </c>
      <c r="G49" s="20" t="s">
        <v>567</v>
      </c>
      <c r="H49" s="20" t="s">
        <v>568</v>
      </c>
      <c r="I49" s="20">
        <v>3.71</v>
      </c>
      <c r="J49" s="21">
        <v>0.3</v>
      </c>
    </row>
    <row r="50" spans="2:10"/>
  </sheetData>
  <sheetProtection algorithmName="SHA-512" hashValue="Q4NHaQixYQXVGeX7JZc4kz2aA0bKh+iWIsvC5D/RvrIH/aFN8SG0DkxAK6+LkWGK86NTjj7zKjj56+iuK6hiCg==" saltValue="/sKIT8FBke0QMa60SD/Z9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2024-03-11T01:08:33Z</cp:lastPrinted>
  <dcterms:created xsi:type="dcterms:W3CDTF">2024-02-05T03:22:06Z</dcterms:created>
  <dcterms:modified xsi:type="dcterms:W3CDTF">2024-03-28T11:51:30Z</dcterms:modified>
  <cp:category/>
</cp:coreProperties>
</file>