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638\Desktop\財政資料\"/>
    </mc:Choice>
  </mc:AlternateContent>
  <xr:revisionPtr revIDLastSave="0" documentId="13_ncr:1_{EEA83D8F-38C9-43F5-B9A4-DCC01E70841F}"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BW34" i="10" l="1"/>
  <c r="U35" i="10"/>
  <c r="U36" i="10" s="1"/>
  <c r="U37" i="10" s="1"/>
  <c r="AM34" i="10"/>
  <c r="AM35" i="10" s="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<sst xmlns="http://schemas.openxmlformats.org/spreadsheetml/2006/main" count="1121" uniqueCount="587">
  <si>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</si>
  <si>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</si>
  <si>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</si>
  <si>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</si>
  <si>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</si>
  <si>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</si>
  <si>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</si>
  <si>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</si>
  <si>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</si>
  <si>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</si>
  <si>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</si>
  <si>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</si>
  <si>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</si>
  <si>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</si>
  <si>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</si>
  <si>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</si>
  <si>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</si>
  <si>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</si>
  <si>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</si>
  <si>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</si>
  <si>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</si>
  <si>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</si>
  <si>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</si>
  <si>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</si>
  <si>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</si>
  <si>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</si>
  <si>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</si>
  <si>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</si>
  <si>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</si>
  <si>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</si>
  <si>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</si>
  <si>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</si>
  <si>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</si>
  <si>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</si>
  <si>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</si>
  <si>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</si>
  <si>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</si>
  <si>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</si>
  <si>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</si>
  <si>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</si>
  <si>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</si>
  <si>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</si>
  <si>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</si>
  <si>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</si>
  <si>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</si>
  <si>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</si>
  <si>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</si>
  <si>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</si>
  <si>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</si>
  <si>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</si>
  <si>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</si>
  <si>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</si>
  <si>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</si>
  <si>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</si>
  <si>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</si>
  <si>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</si>
  <si>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</si>
  <si>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</si>
  <si>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</si>
  <si>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</si>
  <si>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</si>
  <si>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</si>
  <si>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</si>
  <si>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</si>
  <si>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</si>
  <si>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</si>
  <si>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</si>
  <si>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</si>
  <si>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</si>
  <si>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</si>
  <si>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</si>
  <si>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</si>
  <si>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</si>
  <si>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</si>
  <si>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</si>
  <si>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</si>
  <si>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</si>
  <si>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</si>
  <si>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</si>
  <si>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</si>
  <si>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</si>
  <si>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</si>
  <si>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</si>
  <si>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</si>
  <si>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</si>
  <si>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</si>
  <si>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</si>
  <si>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</si>
  <si>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</si>
  <si>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</si>
  <si>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</si>
  <si>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</si>
  <si>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</si>
  <si>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</si>
  <si>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</si>
  <si>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</si>
  <si>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</si>
  <si>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</si>
  <si>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</si>
  <si>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</si>
  <si>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</si>
  <si>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</si>
  <si>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</si>
  <si>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</si>
  <si>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</si>
  <si>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</si>
  <si>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</si>
  <si>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</si>
  <si>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</si>
  <si>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</si>
  <si>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</si>
  <si>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</si>
  <si>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</si>
  <si>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</si>
  <si>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</si>
  <si>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</si>
  <si>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</si>
  <si>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</si>
  <si>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</si>
  <si>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</si>
  <si>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</si>
  <si>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</si>
  <si>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</si>
  <si>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</si>
  <si>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</si>
  <si>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</si>
  <si>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</si>
  <si>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</si>
  <si>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</si>
  <si>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</si>
  <si>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</si>
  <si>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</si>
  <si>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</si>
  <si>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</si>
  <si>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</si>
  <si>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</si>
  <si>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</si>
  <si>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</si>
  <si>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</si>
  <si>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</si>
  <si>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</si>
  <si>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</si>
  <si>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</si>
  <si>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</si>
  <si>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</si>
  <si>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</si>
  <si>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</si>
  <si>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</si>
  <si>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</si>
  <si>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</si>
  <si>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</si>
  <si>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</si>
  <si>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</si>
  <si>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</si>
  <si>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</si>
  <si>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</si>
  <si>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</si>
  <si>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</si>
  <si>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</si>
  <si>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</si>
  <si>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</si>
  <si>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</si>
  <si>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</si>
  <si>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</si>
  <si>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</si>
  <si>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</si>
  <si>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</si>
  <si>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</si>
  <si>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</si>
  <si>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</si>
  <si>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</si>
  <si>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</si>
  <si>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</si>
  <si>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</si>
  <si>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</si>
  <si>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</si>
  <si>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</si>
  <si>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</si>
  <si>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</si>
  <si>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</si>
  <si>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</si>
  <si>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</si>
  <si>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</si>
  <si>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</si>
  <si>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</si>
  <si>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</si>
  <si>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</si>
  <si>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</si>
  <si>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</si>
  <si>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</si>
  <si>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</si>
  <si>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</si>
  <si>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</si>
  <si>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</si>
  <si>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</si>
  <si>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</si>
  <si>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</si>
  <si>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</si>
  <si>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</si>
  <si>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</si>
  <si>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</si>
  <si>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</si>
  <si>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</si>
  <si>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福岡県みやま市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</si>
  <si>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</si>
  <si>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</si>
  <si>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</si>
  <si>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</si>
  <si>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</si>
  <si>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</si>
  <si>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</si>
  <si>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</si>
  <si>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</si>
  <si>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</si>
  <si>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</si>
  <si>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</si>
  <si>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</si>
  <si>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</si>
  <si>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</si>
  <si>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</si>
  <si>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</si>
  <si>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</si>
  <si>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</si>
  <si>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</si>
  <si>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</si>
  <si>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</si>
  <si>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</si>
  <si>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</si>
  <si>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</si>
  <si>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</si>
  <si>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</si>
  <si>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</si>
  <si>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</si>
  <si>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</si>
  <si>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</si>
  <si>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</si>
  <si>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</si>
  <si>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</si>
  <si>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</si>
  <si>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</si>
  <si>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</si>
  <si>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</si>
  <si>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</si>
  <si>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</si>
  <si>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</si>
  <si>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</si>
  <si>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</si>
  <si>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</si>
  <si>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</si>
  <si>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</si>
  <si>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</si>
  <si>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</si>
  <si>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</si>
  <si>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</si>
  <si>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</si>
  <si>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</si>
  <si>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</si>
  <si>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</si>
  <si>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</si>
  <si>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</si>
  <si>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</si>
  <si>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</si>
  <si>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</si>
  <si>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</si>
  <si>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</si>
  <si>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</si>
  <si>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</si>
  <si>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</si>
  <si>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</si>
  <si>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</si>
  <si>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</si>
  <si>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</si>
  <si>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</si>
  <si>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</si>
  <si>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</si>
  <si>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</si>
  <si>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</si>
  <si>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</si>
  <si>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</si>
  <si>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</si>
  <si>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</si>
  <si>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</si>
  <si>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</si>
  <si>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</si>
  <si>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</si>
  <si>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</si>
  <si>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</si>
  <si>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</si>
  <si>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</si>
  <si>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</si>
  <si>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</si>
  <si>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</si>
  <si>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</si>
  <si>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</si>
  <si>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</si>
  <si>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</si>
  <si>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</si>
  <si>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</si>
  <si>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</si>
  <si>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</si>
  <si>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</si>
  <si>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</si>
  <si>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</si>
  <si>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</si>
  <si>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</si>
  <si>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</si>
  <si>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</si>
  <si>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</si>
  <si>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</si>
  <si>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</si>
  <si>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</si>
  <si>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</si>
  <si>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</si>
  <si>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</si>
  <si>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</si>
  <si>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</si>
  <si>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</si>
  <si>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</si>
  <si>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</si>
  <si>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</si>
  <si>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</si>
  <si>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</si>
  <si>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</si>
  <si>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</si>
  <si>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</si>
  <si>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</si>
  <si>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</si>
  <si>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</si>
  <si>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</si>
  <si>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</si>
  <si>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</si>
  <si>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</si>
  <si>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</si>
  <si>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</si>
  <si>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</si>
  <si>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</si>
  <si>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</si>
  <si>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</si>
  <si>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</si>
  <si>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</si>
  <si>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</si>
  <si>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</si>
  <si>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</si>
  <si>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</si>
  <si>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</si>
  <si>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</si>
  <si>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</si>
  <si>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</si>
  <si>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</si>
  <si>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</si>
  <si>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</si>
  <si>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</si>
  <si>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</si>
  <si>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</si>
  <si>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福岡県みやま市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</si>
  <si>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</si>
  <si>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</si>
  <si>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</si>
  <si>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</si>
  <si>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</si>
  <si>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</si>
  <si>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</si>
  <si>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</si>
  <si>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</si>
  <si>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</si>
  <si>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</si>
  <si>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</si>
  <si>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</si>
  <si>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</si>
  <si>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</si>
  <si>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</si>
  <si>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</si>
  <si>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</si>
  <si>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</si>
  <si>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</si>
  <si>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</si>
  <si>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</si>
  <si>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</si>
  <si>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</si>
  <si>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</si>
  <si>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</si>
  <si>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</si>
  <si>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</si>
  <si>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</si>
  <si>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</si>
  <si>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</si>
  <si>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</si>
  <si>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</si>
  <si>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</si>
  <si>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</si>
  <si>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</si>
  <si>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</si>
  <si>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</si>
  <si>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</si>
  <si>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</si>
  <si>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</si>
  <si>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</si>
  <si>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</si>
  <si>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</si>
  <si>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</si>
  <si>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</si>
  <si>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</si>
  <si>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</si>
  <si>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</si>
  <si>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</si>
  <si>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</si>
  <si>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</si>
  <si>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</si>
  <si>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</si>
  <si>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</si>
  <si>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</si>
  <si>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</si>
  <si>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</si>
  <si>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</si>
  <si>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</si>
  <si>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</si>
  <si>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</si>
  <si>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</si>
  <si>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</si>
  <si>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</si>
  <si>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</si>
  <si>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</si>
  <si>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</si>
  <si>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</si>
  <si>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</si>
  <si>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</si>
  <si>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</si>
  <si>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</si>
  <si>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</si>
  <si>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</si>
  <si>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</si>
  <si>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</si>
  <si>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</si>
  <si>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</si>
  <si>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</si>
  <si>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</si>
  <si>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</si>
  <si>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</si>
  <si>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</si>
  <si>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</si>
  <si>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</si>
  <si>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</si>
  <si>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</si>
  <si>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</si>
  <si>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</si>
  <si>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</si>
  <si>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</si>
  <si>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</si>
  <si>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</si>
  <si>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</si>
  <si>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</si>
  <si>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</si>
  <si>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</si>
  <si>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</si>
  <si>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</si>
  <si>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</si>
  <si>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</si>
  <si>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</si>
  <si>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</si>
  <si>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</si>
  <si>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</si>
  <si>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</si>
  <si>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</si>
  <si>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</si>
  <si>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</si>
  <si>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</si>
  <si>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</si>
  <si>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</si>
  <si>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</si>
  <si>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</si>
  <si>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</si>
  <si>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</si>
  <si>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</si>
  <si>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</si>
  <si>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</si>
  <si>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</si>
  <si>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</si>
  <si>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</si>
  <si>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</si>
  <si>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</si>
  <si>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</si>
  <si>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</si>
  <si>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</si>
  <si>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</si>
  <si>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</si>
  <si>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</si>
  <si>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</si>
  <si>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</si>
  <si>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</si>
  <si>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</si>
  <si>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</si>
  <si>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</si>
  <si>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</si>
  <si>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</si>
  <si>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</si>
  <si>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</si>
  <si>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</si>
  <si>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</si>
  <si>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</si>
  <si>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</si>
  <si>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</si>
  <si>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</si>
  <si>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</si>
  <si>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</si>
  <si>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</si>
  <si>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</si>
  <si>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</si>
  <si>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</si>
  <si>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</si>
  <si>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</si>
  <si>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</si>
  <si>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</si>
  <si>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</si>
  <si>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</si>
  <si>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</si>
  <si>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</si>
  <si>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</si>
  <si>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</si>
  <si>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</si>
  <si>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</si>
  <si>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</si>
  <si>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</si>
  <si>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</si>
  <si>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</si>
  <si>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</si>
  <si>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</si>
  <si>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</si>
  <si>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</si>
  <si>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</si>
  <si>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</si>
  <si>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</si>
  <si>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4.84</t>
  </si>
  <si>
    <t>▲ 3.29</t>
  </si>
  <si>
    <t>▲ 3.47</t>
  </si>
  <si>
    <t>水道事業会計</t>
  </si>
  <si>
    <t>一般会計</t>
  </si>
  <si>
    <t>介護保険事業特別会計（介護保険事業勘定）</t>
  </si>
  <si>
    <t>国民健康保険事業特別会計</t>
  </si>
  <si>
    <t>下水道事業会計</t>
  </si>
  <si>
    <t>介護保険事業特別会計（介護サービス事業勘定）</t>
  </si>
  <si>
    <t>後期高齢者医療特別会計</t>
  </si>
  <si>
    <t>用地特別会計</t>
  </si>
  <si>
    <t>その他会計（赤字）</t>
  </si>
  <si>
    <t>その他会計（黒字）</t>
  </si>
  <si>
    <t>R01</t>
    <phoneticPr fontId="5"/>
  </si>
  <si>
    <t>R02</t>
    <phoneticPr fontId="5"/>
  </si>
  <si>
    <t>R03</t>
    <phoneticPr fontId="5"/>
  </si>
  <si>
    <t>R04</t>
    <phoneticPr fontId="5"/>
  </si>
  <si>
    <t>R05</t>
    <phoneticPr fontId="5"/>
  </si>
  <si>
    <t>-</t>
    <phoneticPr fontId="2"/>
  </si>
  <si>
    <t>道の駅みやま</t>
    <rPh sb="0" eb="1">
      <t>ミチ</t>
    </rPh>
    <rPh sb="2" eb="3">
      <t>エキ</t>
    </rPh>
    <phoneticPr fontId="2"/>
  </si>
  <si>
    <t>みやまスマートエネルギー</t>
    <phoneticPr fontId="2"/>
  </si>
  <si>
    <t>ふるさとみやま応援基金</t>
    <rPh sb="7" eb="9">
      <t>オウエン</t>
    </rPh>
    <rPh sb="9" eb="11">
      <t>キキン</t>
    </rPh>
    <phoneticPr fontId="5"/>
  </si>
  <si>
    <t>教育振興基金</t>
    <rPh sb="0" eb="2">
      <t>キョウイク</t>
    </rPh>
    <rPh sb="2" eb="4">
      <t>シンコウ</t>
    </rPh>
    <rPh sb="4" eb="6">
      <t>キキン</t>
    </rPh>
    <phoneticPr fontId="2"/>
  </si>
  <si>
    <t>まちづくり振興基金</t>
    <rPh sb="5" eb="7">
      <t>シンコウ</t>
    </rPh>
    <rPh sb="7" eb="9">
      <t>キキン</t>
    </rPh>
    <phoneticPr fontId="2"/>
  </si>
  <si>
    <t>災害対策基金</t>
    <rPh sb="0" eb="2">
      <t>サイガイ</t>
    </rPh>
    <rPh sb="2" eb="4">
      <t>タイサク</t>
    </rPh>
    <rPh sb="4" eb="6">
      <t>キキン</t>
    </rPh>
    <phoneticPr fontId="2"/>
  </si>
  <si>
    <t>地域雇用創出推進基金</t>
    <rPh sb="0" eb="2">
      <t>チイキ</t>
    </rPh>
    <rPh sb="2" eb="4">
      <t>コヨウ</t>
    </rPh>
    <rPh sb="4" eb="6">
      <t>ソウシュツ</t>
    </rPh>
    <rPh sb="6" eb="8">
      <t>スイシン</t>
    </rPh>
    <rPh sb="8" eb="10">
      <t>キキン</t>
    </rPh>
    <phoneticPr fontId="2"/>
  </si>
  <si>
    <t>柳川みやま土木組合</t>
  </si>
  <si>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</si>
  <si>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</si>
  <si>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</si>
  <si>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有明生活環境施設組合（一般会計）</t>
    <rPh sb="11" eb="15">
      <t>イッパンカイケイ</t>
    </rPh>
    <phoneticPr fontId="1"/>
  </si>
  <si>
    <t>有明生活環境施設組合（ごみ焼却施設建設事業特別会計）</t>
    <rPh sb="13" eb="15">
      <t>ショウキャク</t>
    </rPh>
    <rPh sb="15" eb="17">
      <t>シセツ</t>
    </rPh>
    <rPh sb="17" eb="19">
      <t>ケンセツ</t>
    </rPh>
    <rPh sb="19" eb="21">
      <t>ジギョウ</t>
    </rPh>
    <rPh sb="21" eb="25">
      <t>トクベツカイケイ</t>
    </rPh>
    <phoneticPr fontId="4"/>
  </si>
  <si>
    <t>有明生活環境施設組合（クリーンセンター施設運営特別会計）</t>
    <rPh sb="19" eb="21">
      <t>シセツ</t>
    </rPh>
    <rPh sb="21" eb="23">
      <t>ウンエイ</t>
    </rPh>
    <rPh sb="23" eb="27">
      <t>トクベツカイケイ</t>
    </rPh>
    <phoneticPr fontId="4"/>
  </si>
  <si>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</si>
  <si>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</si>
  <si>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</si>
  <si>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</si>
  <si>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福岡県南広域水道企業団</t>
    <rPh sb="0" eb="4">
      <t>フクオカケンナン</t>
    </rPh>
    <rPh sb="4" eb="6">
      <t>コウイキ</t>
    </rPh>
    <rPh sb="6" eb="11">
      <t>スイドウキギョウダン</t>
    </rPh>
    <phoneticPr fontId="4"/>
  </si>
  <si>
    <t>-</t>
    <phoneticPr fontId="2"/>
  </si>
  <si>
    <t>-</t>
    <phoneticPr fontId="2"/>
  </si>
  <si>
    <t>-</t>
    <phoneticPr fontId="2"/>
  </si>
  <si>
    <t>-</t>
    <phoneticPr fontId="2"/>
  </si>
  <si>
    <t>法適用企業</t>
    <rPh sb="0" eb="5">
      <t>ホウテキヨウキギョウ</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</si>
  <si>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</si>
  <si>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</si>
  <si>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</si>
  <si>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</si>
  <si>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基金の取崩等に伴い充当可能財源等が減少したため、4.5ポイント増加しているが、類似団体平均よりも低い状況である。また、有形固定資産減価償却率は類似団体よりも低い水準にある。令和3年度に改定した公共施設等総合管理計画に基づき、老朽化対策に取り組んでいく。</t>
    <rPh sb="8" eb="10">
      <t>キキン</t>
    </rPh>
    <rPh sb="11" eb="13">
      <t>トリクズシ</t>
    </rPh>
    <rPh sb="13" eb="14">
      <t>トウ</t>
    </rPh>
    <rPh sb="15" eb="16">
      <t>トモナ</t>
    </rPh>
    <rPh sb="17" eb="19">
      <t>ジュウトウ</t>
    </rPh>
    <rPh sb="19" eb="21">
      <t>カノウ</t>
    </rPh>
    <rPh sb="21" eb="23">
      <t>ザイゲン</t>
    </rPh>
    <rPh sb="23" eb="24">
      <t>トウ</t>
    </rPh>
    <rPh sb="25" eb="27">
      <t>ゲンショウ</t>
    </rPh>
    <rPh sb="47" eb="49">
      <t>ルイジ</t>
    </rPh>
    <rPh sb="49" eb="51">
      <t>ダンタイ</t>
    </rPh>
    <rPh sb="51" eb="53">
      <t>ヘイキン</t>
    </rPh>
    <rPh sb="56" eb="57">
      <t>ヒク</t>
    </rPh>
    <rPh sb="58" eb="60">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</si>
  <si>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</si>
  <si>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</si>
  <si>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</si>
  <si>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</si>
  <si>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</si>
  <si>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</si>
  <si>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低い水準にあるが、今後もストックヤード建設事業や統合中学校建設事業等により将来負担比率及び実質公債費比率の上昇が予想される。これまで以上に公債費の適正化に取り組む必要がある。</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1" eb="23">
      <t>ヒカク</t>
    </rPh>
    <rPh sb="25" eb="26">
      <t>ヒク</t>
    </rPh>
    <rPh sb="27" eb="29">
      <t>スイジュン</t>
    </rPh>
    <rPh sb="34" eb="36">
      <t>コンゴ</t>
    </rPh>
    <rPh sb="44" eb="46">
      <t>ケンセツ</t>
    </rPh>
    <rPh sb="46" eb="48">
      <t>ジギョウ</t>
    </rPh>
    <rPh sb="49" eb="51">
      <t>トウゴウ</t>
    </rPh>
    <rPh sb="51" eb="54">
      <t>チュウガッコウ</t>
    </rPh>
    <rPh sb="54" eb="56">
      <t>ケンセツ</t>
    </rPh>
    <rPh sb="56" eb="58">
      <t>ジギョウ</t>
    </rPh>
    <rPh sb="58" eb="59">
      <t>トウ</t>
    </rPh>
    <rPh sb="62" eb="64">
      <t>ショウライ</t>
    </rPh>
    <rPh sb="64" eb="66">
      <t>フタン</t>
    </rPh>
    <rPh sb="66" eb="68">
      <t>ヒリツ</t>
    </rPh>
    <rPh sb="68" eb="69">
      <t>オヨ</t>
    </rPh>
    <rPh sb="70" eb="72">
      <t>ジッシツ</t>
    </rPh>
    <rPh sb="72" eb="75">
      <t>コウサイヒ</t>
    </rPh>
    <rPh sb="75" eb="77">
      <t>ヒリツ</t>
    </rPh>
    <rPh sb="78" eb="80">
      <t>ジョウショウ</t>
    </rPh>
    <rPh sb="81" eb="83">
      <t>ヨソウ</t>
    </rPh>
    <rPh sb="91" eb="93">
      <t>イジョウ</t>
    </rPh>
    <rPh sb="94" eb="97">
      <t>コウサイヒ</t>
    </rPh>
    <rPh sb="98" eb="101">
      <t>テキセイカ</t>
    </rPh>
    <rPh sb="102" eb="103">
      <t>ト</t>
    </rPh>
    <rPh sb="104" eb="105">
      <t>ク</t>
    </rPh>
    <rPh sb="106" eb="10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</si>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</sst>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9921325-3000-4256-A5E3-3A40A999C0C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CC9-4CA3-BBB6-2190CAC550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70744</c:v>
                </c:pt>
                <c:pt idx="1">
                  <c:v>103080</c:v>
                </c:pt>
                <c:pt idx="2">
                  <c:v>130433</c:v>
                </c:pt>
                <c:pt idx="3">
                  <c:v>150537</c:v>
                </c:pt>
                <c:pt idx="4">
                  <c:v>90511</c:v>
                </c:pt>
              </c:numCache>
            </c:numRef>
          </c:val>
          <c:smooth val="0"/>
          <c:extLst>
            <c:ext xmlns:c16="http://schemas.microsoft.com/office/drawing/2014/chart" uri="{C3380CC4-5D6E-409C-BE32-E72D297353CC}">
              <c16:uniqueId val="{00000001-DCC9-4CA3-BBB6-2190CAC55037}"/>
            </c:ext>
          </c:extLst>
        </c:ser>
        <c:dLbls>
          <c:showLegendKey val="0"/>
          <c:showVal val="0"/>
          <c:showCatName val="0"/>
          <c:showSerName val="0"/>
          <c:showPercent val="0"/>
          <c:showBubbleSize val="0"/>
        </c:dLbls>
        <c:marker val="1"/>
        <c:smooth val="0"/>
        <c:axId val="502474656"/>
        <c:axId val="500487032"/>
      </c:lineChart>
      <c:catAx>
        <c:axId val="502474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487032"/>
        <c:crosses val="autoZero"/>
        <c:auto val="1"/>
        <c:lblAlgn val="ctr"/>
        <c:lblOffset val="100"/>
        <c:tickLblSkip val="1"/>
        <c:tickMarkSkip val="1"/>
        <c:noMultiLvlLbl val="0"/>
      </c:catAx>
      <c:valAx>
        <c:axId val="5004870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474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4.9400000000000004</c:v>
                </c:pt>
                <c:pt idx="1">
                  <c:v>5.7</c:v>
                </c:pt>
                <c:pt idx="2">
                  <c:v>7.3</c:v>
                </c:pt>
                <c:pt idx="3">
                  <c:v>6.27</c:v>
                </c:pt>
                <c:pt idx="4">
                  <c:v>4.87</c:v>
                </c:pt>
              </c:numCache>
            </c:numRef>
          </c:val>
          <c:extLst>
            <c:ext xmlns:c16="http://schemas.microsoft.com/office/drawing/2014/chart" uri="{C3380CC4-5D6E-409C-BE32-E72D297353CC}">
              <c16:uniqueId val="{00000000-C0EE-4F44-A7B9-4E429B0EB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44.46</c:v>
                </c:pt>
                <c:pt idx="1">
                  <c:v>39.17</c:v>
                </c:pt>
                <c:pt idx="2">
                  <c:v>39.18</c:v>
                </c:pt>
                <c:pt idx="3">
                  <c:v>41.2</c:v>
                </c:pt>
                <c:pt idx="4">
                  <c:v>38.19</c:v>
                </c:pt>
              </c:numCache>
            </c:numRef>
          </c:val>
          <c:extLst>
            <c:ext xmlns:c16="http://schemas.microsoft.com/office/drawing/2014/chart" uri="{C3380CC4-5D6E-409C-BE32-E72D297353CC}">
              <c16:uniqueId val="{00000001-C0EE-4F44-A7B9-4E429B0EB339}"/>
            </c:ext>
          </c:extLst>
        </c:ser>
        <c:dLbls>
          <c:showLegendKey val="0"/>
          <c:showVal val="0"/>
          <c:showCatName val="0"/>
          <c:showSerName val="0"/>
          <c:showPercent val="0"/>
          <c:showBubbleSize val="0"/>
        </c:dLbls>
        <c:gapWidth val="250"/>
        <c:overlap val="100"/>
        <c:axId val="512629928"/>
        <c:axId val="512314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-4.84</c:v>
                </c:pt>
                <c:pt idx="1">
                  <c:v>-3.29</c:v>
                </c:pt>
                <c:pt idx="2">
                  <c:v>3.71</c:v>
                </c:pt>
                <c:pt idx="3">
                  <c:v>0.3</c:v>
                </c:pt>
                <c:pt idx="4">
                  <c:v>-3.47</c:v>
                </c:pt>
              </c:numCache>
            </c:numRef>
          </c:val>
          <c:smooth val="0"/>
          <c:extLst>
            <c:ext xmlns:c16="http://schemas.microsoft.com/office/drawing/2014/chart" uri="{C3380CC4-5D6E-409C-BE32-E72D297353CC}">
              <c16:uniqueId val="{00000002-C0EE-4F44-A7B9-4E429B0EB339}"/>
            </c:ext>
          </c:extLst>
        </c:ser>
        <c:dLbls>
          <c:showLegendKey val="0"/>
          <c:showVal val="0"/>
          <c:showCatName val="0"/>
          <c:showSerName val="0"/>
          <c:showPercent val="0"/>
          <c:showBubbleSize val="0"/>
        </c:dLbls>
        <c:marker val="1"/>
        <c:smooth val="0"/>
        <c:axId val="512629928"/>
        <c:axId val="512314776"/>
      </c:lineChart>
      <c:catAx>
        <c:axId val="512629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2314776"/>
        <c:crosses val="autoZero"/>
        <c:auto val="1"/>
        <c:lblAlgn val="ctr"/>
        <c:lblOffset val="100"/>
        <c:tickLblSkip val="1"/>
        <c:tickMarkSkip val="1"/>
        <c:noMultiLvlLbl val="0"/>
      </c:catAx>
      <c:valAx>
        <c:axId val="512314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629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8E-45AE-BB70-66D22184B4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8E-45AE-BB70-66D22184B4B6}"/>
            </c:ext>
          </c:extLst>
        </c:ser>
        <c:ser>
          <c:idx val="2"/>
          <c:order val="2"/>
          <c:tx>
            <c:strRef>
              <c:f>データシート!$A$29</c:f>
              <c:strCache>
                <c:ptCount val="1"/>
                <c:pt idx="0">
                  <c:v>用地特別会計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8E-45AE-BB70-66D22184B4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3-D08E-45AE-BB70-66D22184B4B6}"/>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7.0000000000000007E-2</c:v>
                </c:pt>
                <c:pt idx="4">
                  <c:v>#N/A</c:v>
                </c:pt>
                <c:pt idx="5">
                  <c:v>0.09</c:v>
                </c:pt>
                <c:pt idx="6">
                  <c:v>#N/A</c:v>
                </c:pt>
                <c:pt idx="7">
                  <c:v>0.11</c:v>
                </c:pt>
                <c:pt idx="8">
                  <c:v>#N/A</c:v>
                </c:pt>
                <c:pt idx="9">
                  <c:v>0.09</c:v>
                </c:pt>
              </c:numCache>
            </c:numRef>
          </c:val>
          <c:extLst>
            <c:ext xmlns:c16="http://schemas.microsoft.com/office/drawing/2014/chart" uri="{C3380CC4-5D6E-409C-BE32-E72D297353CC}">
              <c16:uniqueId val="{00000004-D08E-45AE-BB70-66D22184B4B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0.16</c:v>
                </c:pt>
                <c:pt idx="4">
                  <c:v>#N/A</c:v>
                </c:pt>
                <c:pt idx="5">
                  <c:v>0.38</c:v>
                </c:pt>
                <c:pt idx="6">
                  <c:v>#N/A</c:v>
                </c:pt>
                <c:pt idx="7">
                  <c:v>0.5</c:v>
                </c:pt>
                <c:pt idx="8">
                  <c:v>#N/A</c:v>
                </c:pt>
                <c:pt idx="9">
                  <c:v>0.56999999999999995</c:v>
                </c:pt>
              </c:numCache>
            </c:numRef>
          </c:val>
          <c:extLst>
            <c:ext xmlns:c16="http://schemas.microsoft.com/office/drawing/2014/chart" uri="{C3380CC4-5D6E-409C-BE32-E72D297353CC}">
              <c16:uniqueId val="{00000005-D08E-45AE-BB70-66D22184B4B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1.76</c:v>
                </c:pt>
                <c:pt idx="2">
                  <c:v>#N/A</c:v>
                </c:pt>
                <c:pt idx="3">
                  <c:v>2.58</c:v>
                </c:pt>
                <c:pt idx="4">
                  <c:v>#N/A</c:v>
                </c:pt>
                <c:pt idx="5">
                  <c:v>3.57</c:v>
                </c:pt>
                <c:pt idx="6">
                  <c:v>#N/A</c:v>
                </c:pt>
                <c:pt idx="7">
                  <c:v>2.0099999999999998</c:v>
                </c:pt>
                <c:pt idx="8">
                  <c:v>#N/A</c:v>
                </c:pt>
                <c:pt idx="9">
                  <c:v>1.74</c:v>
                </c:pt>
              </c:numCache>
            </c:numRef>
          </c:val>
          <c:extLst>
            <c:ext xmlns:c16="http://schemas.microsoft.com/office/drawing/2014/chart" uri="{C3380CC4-5D6E-409C-BE32-E72D297353CC}">
              <c16:uniqueId val="{00000006-D08E-45AE-BB70-66D22184B4B6}"/>
            </c:ext>
          </c:extLst>
        </c:ser>
        <c:ser>
          <c:idx val="7"/>
          <c:order val="7"/>
          <c:tx>
            <c:strRef>
              <c:f>データシート!$A$34</c:f>
              <c:strCache>
                <c:ptCount val="1"/>
                <c:pt idx="0">
                  <c:v>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2.12</c:v>
                </c:pt>
                <c:pt idx="2">
                  <c:v>#N/A</c:v>
                </c:pt>
                <c:pt idx="3">
                  <c:v>1.92</c:v>
                </c:pt>
                <c:pt idx="4">
                  <c:v>#N/A</c:v>
                </c:pt>
                <c:pt idx="5">
                  <c:v>2.62</c:v>
                </c:pt>
                <c:pt idx="6">
                  <c:v>#N/A</c:v>
                </c:pt>
                <c:pt idx="7">
                  <c:v>1.88</c:v>
                </c:pt>
                <c:pt idx="8">
                  <c:v>#N/A</c:v>
                </c:pt>
                <c:pt idx="9">
                  <c:v>2.19</c:v>
                </c:pt>
              </c:numCache>
            </c:numRef>
          </c:val>
          <c:extLst>
            <c:ext xmlns:c16="http://schemas.microsoft.com/office/drawing/2014/chart" uri="{C3380CC4-5D6E-409C-BE32-E72D297353CC}">
              <c16:uniqueId val="{00000007-D08E-45AE-BB70-66D22184B4B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4.93</c:v>
                </c:pt>
                <c:pt idx="2">
                  <c:v>#N/A</c:v>
                </c:pt>
                <c:pt idx="3">
                  <c:v>5.7</c:v>
                </c:pt>
                <c:pt idx="4">
                  <c:v>#N/A</c:v>
                </c:pt>
                <c:pt idx="5">
                  <c:v>7.3</c:v>
                </c:pt>
                <c:pt idx="6">
                  <c:v>#N/A</c:v>
                </c:pt>
                <c:pt idx="7">
                  <c:v>6.26</c:v>
                </c:pt>
                <c:pt idx="8">
                  <c:v>#N/A</c:v>
                </c:pt>
                <c:pt idx="9">
                  <c:v>4.8600000000000003</c:v>
                </c:pt>
              </c:numCache>
            </c:numRef>
          </c:val>
          <c:extLst>
            <c:ext xmlns:c16="http://schemas.microsoft.com/office/drawing/2014/chart" uri="{C3380CC4-5D6E-409C-BE32-E72D297353CC}">
              <c16:uniqueId val="{00000008-D08E-45AE-BB70-66D22184B4B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7.09</c:v>
                </c:pt>
                <c:pt idx="4">
                  <c:v>#N/A</c:v>
                </c:pt>
                <c:pt idx="5">
                  <c:v>6.99</c:v>
                </c:pt>
                <c:pt idx="6">
                  <c:v>#N/A</c:v>
                </c:pt>
                <c:pt idx="7">
                  <c:v>6.53</c:v>
                </c:pt>
                <c:pt idx="8">
                  <c:v>#N/A</c:v>
                </c:pt>
                <c:pt idx="9">
                  <c:v>5.58</c:v>
                </c:pt>
              </c:numCache>
            </c:numRef>
          </c:val>
          <c:extLst>
            <c:ext xmlns:c16="http://schemas.microsoft.com/office/drawing/2014/chart" uri="{C3380CC4-5D6E-409C-BE32-E72D297353CC}">
              <c16:uniqueId val="{00000009-D08E-45AE-BB70-66D22184B4B6}"/>
            </c:ext>
          </c:extLst>
        </c:ser>
        <c:dLbls>
          <c:showLegendKey val="0"/>
          <c:showVal val="0"/>
          <c:showCatName val="0"/>
          <c:showSerName val="0"/>
          <c:showPercent val="0"/>
          <c:showBubbleSize val="0"/>
        </c:dLbls>
        <c:gapWidth val="150"/>
        <c:overlap val="100"/>
        <c:axId val="513411112"/>
        <c:axId val="512273240"/>
      </c:barChart>
      <c:catAx>
        <c:axId val="513411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273240"/>
        <c:crosses val="autoZero"/>
        <c:auto val="1"/>
        <c:lblAlgn val="ctr"/>
        <c:lblOffset val="100"/>
        <c:tickLblSkip val="1"/>
        <c:tickMarkSkip val="1"/>
        <c:noMultiLvlLbl val="0"/>
      </c:catAx>
      <c:valAx>
        <c:axId val="512273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411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1142</c:v>
                </c:pt>
                <c:pt idx="5">
                  <c:v>1224</c:v>
                </c:pt>
                <c:pt idx="8">
                  <c:v>1319</c:v>
                </c:pt>
                <c:pt idx="11">
                  <c:v>1383</c:v>
                </c:pt>
                <c:pt idx="14">
                  <c:v>1527</c:v>
                </c:pt>
              </c:numCache>
            </c:numRef>
          </c:val>
          <c:extLst>
            <c:ext xmlns:c16="http://schemas.microsoft.com/office/drawing/2014/chart" uri="{C3380CC4-5D6E-409C-BE32-E72D297353CC}">
              <c16:uniqueId val="{00000000-0ABA-4F27-8390-FEA01A8096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BA-4F27-8390-FEA01A8096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c:v>
                </c:pt>
                <c:pt idx="3">
                  <c:v>30</c:v>
                </c:pt>
                <c:pt idx="6">
                  <c:v>29</c:v>
                </c:pt>
                <c:pt idx="9">
                  <c:v>32</c:v>
                </c:pt>
                <c:pt idx="12">
                  <c:v>28</c:v>
                </c:pt>
              </c:numCache>
            </c:numRef>
          </c:val>
          <c:extLst>
            <c:ext xmlns:c16="http://schemas.microsoft.com/office/drawing/2014/chart" uri="{C3380CC4-5D6E-409C-BE32-E72D297353CC}">
              <c16:uniqueId val="{00000002-0ABA-4F27-8390-FEA01A8096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9</c:v>
                </c:pt>
                <c:pt idx="6">
                  <c:v>10</c:v>
                </c:pt>
                <c:pt idx="9">
                  <c:v>11</c:v>
                </c:pt>
                <c:pt idx="12">
                  <c:v>11</c:v>
                </c:pt>
              </c:numCache>
            </c:numRef>
          </c:val>
          <c:extLst>
            <c:ext xmlns:c16="http://schemas.microsoft.com/office/drawing/2014/chart" uri="{C3380CC4-5D6E-409C-BE32-E72D297353CC}">
              <c16:uniqueId val="{00000003-0ABA-4F27-8390-FEA01A8096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218</c:v>
                </c:pt>
                <c:pt idx="6">
                  <c:v>230</c:v>
                </c:pt>
                <c:pt idx="9">
                  <c:v>240</c:v>
                </c:pt>
                <c:pt idx="12">
                  <c:v>253</c:v>
                </c:pt>
              </c:numCache>
            </c:numRef>
          </c:val>
          <c:extLst>
            <c:ext xmlns:c16="http://schemas.microsoft.com/office/drawing/2014/chart" uri="{C3380CC4-5D6E-409C-BE32-E72D297353CC}">
              <c16:uniqueId val="{00000004-0ABA-4F27-8390-FEA01A8096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BA-4F27-8390-FEA01A8096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BA-4F27-8390-FEA01A8096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1251</c:v>
                </c:pt>
                <c:pt idx="3">
                  <c:v>1410</c:v>
                </c:pt>
                <c:pt idx="6">
                  <c:v>1552</c:v>
                </c:pt>
                <c:pt idx="9">
                  <c:v>1679</c:v>
                </c:pt>
                <c:pt idx="12">
                  <c:v>1906</c:v>
                </c:pt>
              </c:numCache>
            </c:numRef>
          </c:val>
          <c:extLst>
            <c:ext xmlns:c16="http://schemas.microsoft.com/office/drawing/2014/chart" uri="{C3380CC4-5D6E-409C-BE32-E72D297353CC}">
              <c16:uniqueId val="{00000007-0ABA-4F27-8390-FEA01A80966F}"/>
            </c:ext>
          </c:extLst>
        </c:ser>
        <c:dLbls>
          <c:showLegendKey val="0"/>
          <c:showVal val="0"/>
          <c:showCatName val="0"/>
          <c:showSerName val="0"/>
          <c:showPercent val="0"/>
          <c:showBubbleSize val="0"/>
        </c:dLbls>
        <c:gapWidth val="100"/>
        <c:overlap val="100"/>
        <c:axId val="509862832"/>
        <c:axId val="50986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361</c:v>
                </c:pt>
                <c:pt idx="2">
                  <c:v>#N/A</c:v>
                </c:pt>
                <c:pt idx="3">
                  <c:v>#N/A</c:v>
                </c:pt>
                <c:pt idx="4">
                  <c:v>443</c:v>
                </c:pt>
                <c:pt idx="5">
                  <c:v>#N/A</c:v>
                </c:pt>
                <c:pt idx="6">
                  <c:v>#N/A</c:v>
                </c:pt>
                <c:pt idx="7">
                  <c:v>502</c:v>
                </c:pt>
                <c:pt idx="8">
                  <c:v>#N/A</c:v>
                </c:pt>
                <c:pt idx="9">
                  <c:v>#N/A</c:v>
                </c:pt>
                <c:pt idx="10">
                  <c:v>579</c:v>
                </c:pt>
                <c:pt idx="11">
                  <c:v>#N/A</c:v>
                </c:pt>
                <c:pt idx="12">
                  <c:v>#N/A</c:v>
                </c:pt>
                <c:pt idx="13">
                  <c:v>671</c:v>
                </c:pt>
                <c:pt idx="14">
                  <c:v>#N/A</c:v>
                </c:pt>
              </c:numCache>
            </c:numRef>
          </c:val>
          <c:smooth val="0"/>
          <c:extLst>
            <c:ext xmlns:c16="http://schemas.microsoft.com/office/drawing/2014/chart" uri="{C3380CC4-5D6E-409C-BE32-E72D297353CC}">
              <c16:uniqueId val="{00000008-0ABA-4F27-8390-FEA01A80966F}"/>
            </c:ext>
          </c:extLst>
        </c:ser>
        <c:dLbls>
          <c:showLegendKey val="0"/>
          <c:showVal val="0"/>
          <c:showCatName val="0"/>
          <c:showSerName val="0"/>
          <c:showPercent val="0"/>
          <c:showBubbleSize val="0"/>
        </c:dLbls>
        <c:marker val="1"/>
        <c:smooth val="0"/>
        <c:axId val="509862832"/>
        <c:axId val="509863216"/>
      </c:lineChart>
      <c:catAx>
        <c:axId val="50986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863216"/>
        <c:crosses val="autoZero"/>
        <c:auto val="1"/>
        <c:lblAlgn val="ctr"/>
        <c:lblOffset val="100"/>
        <c:tickLblSkip val="1"/>
        <c:tickMarkSkip val="1"/>
        <c:noMultiLvlLbl val="0"/>
      </c:catAx>
      <c:valAx>
        <c:axId val="50986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86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15589</c:v>
                </c:pt>
                <c:pt idx="5">
                  <c:v>17496</c:v>
                </c:pt>
                <c:pt idx="8">
                  <c:v>20411</c:v>
                </c:pt>
                <c:pt idx="11">
                  <c:v>21525</c:v>
                </c:pt>
                <c:pt idx="14">
                  <c:v>21339</c:v>
                </c:pt>
              </c:numCache>
            </c:numRef>
          </c:val>
          <c:extLst>
            <c:ext xmlns:c16="http://schemas.microsoft.com/office/drawing/2014/chart" uri="{C3380CC4-5D6E-409C-BE32-E72D297353CC}">
              <c16:uniqueId val="{00000000-7B39-4177-8F9A-99F41D323D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1245</c:v>
                </c:pt>
                <c:pt idx="5">
                  <c:v>1100</c:v>
                </c:pt>
                <c:pt idx="8">
                  <c:v>929</c:v>
                </c:pt>
                <c:pt idx="11">
                  <c:v>768</c:v>
                </c:pt>
                <c:pt idx="14">
                  <c:v>609</c:v>
                </c:pt>
              </c:numCache>
            </c:numRef>
          </c:val>
          <c:extLst>
            <c:ext xmlns:c16="http://schemas.microsoft.com/office/drawing/2014/chart" uri="{C3380CC4-5D6E-409C-BE32-E72D297353CC}">
              <c16:uniqueId val="{00000001-7B39-4177-8F9A-99F41D323D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9921</c:v>
                </c:pt>
                <c:pt idx="5">
                  <c:v>10130</c:v>
                </c:pt>
                <c:pt idx="8">
                  <c:v>10808</c:v>
                </c:pt>
                <c:pt idx="11">
                  <c:v>11380</c:v>
                </c:pt>
                <c:pt idx="14">
                  <c:v>11186</c:v>
                </c:pt>
              </c:numCache>
            </c:numRef>
          </c:val>
          <c:extLst>
            <c:ext xmlns:c16="http://schemas.microsoft.com/office/drawing/2014/chart" uri="{C3380CC4-5D6E-409C-BE32-E72D297353CC}">
              <c16:uniqueId val="{00000002-7B39-4177-8F9A-99F41D323D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39-4177-8F9A-99F41D323D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39-4177-8F9A-99F41D323D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39-4177-8F9A-99F41D323D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3263</c:v>
                </c:pt>
                <c:pt idx="3">
                  <c:v>3189</c:v>
                </c:pt>
                <c:pt idx="6">
                  <c:v>3141</c:v>
                </c:pt>
                <c:pt idx="9">
                  <c:v>3182</c:v>
                </c:pt>
                <c:pt idx="12">
                  <c:v>3207</c:v>
                </c:pt>
              </c:numCache>
            </c:numRef>
          </c:val>
          <c:extLst>
            <c:ext xmlns:c16="http://schemas.microsoft.com/office/drawing/2014/chart" uri="{C3380CC4-5D6E-409C-BE32-E72D297353CC}">
              <c16:uniqueId val="{00000006-7B39-4177-8F9A-99F41D323D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B39-4177-8F9A-99F41D323D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3811</c:v>
                </c:pt>
                <c:pt idx="3">
                  <c:v>3605</c:v>
                </c:pt>
                <c:pt idx="6">
                  <c:v>3310</c:v>
                </c:pt>
                <c:pt idx="9">
                  <c:v>3360</c:v>
                </c:pt>
                <c:pt idx="12">
                  <c:v>3527</c:v>
                </c:pt>
              </c:numCache>
            </c:numRef>
          </c:val>
          <c:extLst>
            <c:ext xmlns:c16="http://schemas.microsoft.com/office/drawing/2014/chart" uri="{C3380CC4-5D6E-409C-BE32-E72D297353CC}">
              <c16:uniqueId val="{00000008-7B39-4177-8F9A-99F41D323D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189</c:v>
                </c:pt>
                <c:pt idx="3">
                  <c:v>169</c:v>
                </c:pt>
                <c:pt idx="6">
                  <c:v>185</c:v>
                </c:pt>
                <c:pt idx="9">
                  <c:v>155</c:v>
                </c:pt>
                <c:pt idx="12">
                  <c:v>127</c:v>
                </c:pt>
              </c:numCache>
            </c:numRef>
          </c:val>
          <c:extLst>
            <c:ext xmlns:c16="http://schemas.microsoft.com/office/drawing/2014/chart" uri="{C3380CC4-5D6E-409C-BE32-E72D297353CC}">
              <c16:uniqueId val="{00000009-7B39-4177-8F9A-99F41D323D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18703</c:v>
                </c:pt>
                <c:pt idx="3">
                  <c:v>21383</c:v>
                </c:pt>
                <c:pt idx="6">
                  <c:v>25543</c:v>
                </c:pt>
                <c:pt idx="9">
                  <c:v>27089</c:v>
                </c:pt>
                <c:pt idx="12">
                  <c:v>26821</c:v>
                </c:pt>
              </c:numCache>
            </c:numRef>
          </c:val>
          <c:extLst>
            <c:ext xmlns:c16="http://schemas.microsoft.com/office/drawing/2014/chart" uri="{C3380CC4-5D6E-409C-BE32-E72D297353CC}">
              <c16:uniqueId val="{0000000A-7B39-4177-8F9A-99F41D323DCE}"/>
            </c:ext>
          </c:extLst>
        </c:ser>
        <c:dLbls>
          <c:showLegendKey val="0"/>
          <c:showVal val="0"/>
          <c:showCatName val="0"/>
          <c:showSerName val="0"/>
          <c:showPercent val="0"/>
          <c:showBubbleSize val="0"/>
        </c:dLbls>
        <c:gapWidth val="100"/>
        <c:overlap val="100"/>
        <c:axId val="379088088"/>
        <c:axId val="379089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31</c:v>
                </c:pt>
                <c:pt idx="8">
                  <c:v>#N/A</c:v>
                </c:pt>
                <c:pt idx="9">
                  <c:v>#N/A</c:v>
                </c:pt>
                <c:pt idx="10">
                  <c:v>113</c:v>
                </c:pt>
                <c:pt idx="11">
                  <c:v>#N/A</c:v>
                </c:pt>
                <c:pt idx="12">
                  <c:v>#N/A</c:v>
                </c:pt>
                <c:pt idx="13">
                  <c:v>548</c:v>
                </c:pt>
                <c:pt idx="14">
                  <c:v>#N/A</c:v>
                </c:pt>
              </c:numCache>
            </c:numRef>
          </c:val>
          <c:smooth val="0"/>
          <c:extLst>
            <c:ext xmlns:c16="http://schemas.microsoft.com/office/drawing/2014/chart" uri="{C3380CC4-5D6E-409C-BE32-E72D297353CC}">
              <c16:uniqueId val="{0000000B-7B39-4177-8F9A-99F41D323DCE}"/>
            </c:ext>
          </c:extLst>
        </c:ser>
        <c:dLbls>
          <c:showLegendKey val="0"/>
          <c:showVal val="0"/>
          <c:showCatName val="0"/>
          <c:showSerName val="0"/>
          <c:showPercent val="0"/>
          <c:showBubbleSize val="0"/>
        </c:dLbls>
        <c:marker val="1"/>
        <c:smooth val="0"/>
        <c:axId val="379088088"/>
        <c:axId val="379089656"/>
      </c:lineChart>
      <c:catAx>
        <c:axId val="37908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9089656"/>
        <c:crosses val="autoZero"/>
        <c:auto val="1"/>
        <c:lblAlgn val="ctr"/>
        <c:lblOffset val="100"/>
        <c:tickLblSkip val="1"/>
        <c:tickMarkSkip val="1"/>
        <c:noMultiLvlLbl val="0"/>
      </c:catAx>
      <c:valAx>
        <c:axId val="379089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088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4313</c:v>
                </c:pt>
                <c:pt idx="1">
                  <c:v>4469</c:v>
                </c:pt>
                <c:pt idx="2">
                  <c:v>4227</c:v>
                </c:pt>
              </c:numCache>
            </c:numRef>
          </c:val>
          <c:extLst>
            <c:ext xmlns:c16="http://schemas.microsoft.com/office/drawing/2014/chart" uri="{C3380CC4-5D6E-409C-BE32-E72D297353CC}">
              <c16:uniqueId val="{00000000-9B47-4AF0-8FD2-8C024932E2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1336</c:v>
                </c:pt>
                <c:pt idx="1">
                  <c:v>1436</c:v>
                </c:pt>
                <c:pt idx="2">
                  <c:v>1536</c:v>
                </c:pt>
              </c:numCache>
            </c:numRef>
          </c:val>
          <c:extLst>
            <c:ext xmlns:c16="http://schemas.microsoft.com/office/drawing/2014/chart" uri="{C3380CC4-5D6E-409C-BE32-E72D297353CC}">
              <c16:uniqueId val="{00000001-9B47-4AF0-8FD2-8C024932E2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4296</c:v>
                </c:pt>
                <c:pt idx="1">
                  <c:v>4304</c:v>
                </c:pt>
                <c:pt idx="2">
                  <c:v>4085</c:v>
                </c:pt>
              </c:numCache>
            </c:numRef>
          </c:val>
          <c:extLst>
            <c:ext xmlns:c16="http://schemas.microsoft.com/office/drawing/2014/chart" uri="{C3380CC4-5D6E-409C-BE32-E72D297353CC}">
              <c16:uniqueId val="{00000002-9B47-4AF0-8FD2-8C024932E21A}"/>
            </c:ext>
          </c:extLst>
        </c:ser>
        <c:dLbls>
          <c:showLegendKey val="0"/>
          <c:showVal val="0"/>
          <c:showCatName val="0"/>
          <c:showSerName val="0"/>
          <c:showPercent val="0"/>
          <c:showBubbleSize val="0"/>
        </c:dLbls>
        <c:gapWidth val="120"/>
        <c:overlap val="100"/>
        <c:axId val="500235120"/>
        <c:axId val="500233944"/>
      </c:barChart>
      <c:catAx>
        <c:axId val="50023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233944"/>
        <c:crosses val="autoZero"/>
        <c:auto val="1"/>
        <c:lblAlgn val="ctr"/>
        <c:lblOffset val="100"/>
        <c:tickLblSkip val="1"/>
        <c:tickMarkSkip val="1"/>
        <c:noMultiLvlLbl val="0"/>
      </c:catAx>
      <c:valAx>
        <c:axId val="500233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23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{2F1AA743-90E5-4A65-BBEB-DBA501416BD2}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4C-4229-AB5C-643687712C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{CAC1B4CB-182F-44B2-9B9D-1B12AAC07422}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4C-4229-AB5C-643687712C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{B7423875-4B8D-49FE-8DE0-34A5462F5CBD}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4C-4229-AB5C-643687712C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{4540C81D-3369-40D4-B4FE-FE30BE6AB22F}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4C-4229-AB5C-643687712C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{6685836E-8782-4591-B50E-CC63C7282C7D}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4C-4229-AB5C-643687712C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{4A1B04B9-AD37-4DD7-A42E-6A617367BCFB}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4C-4229-AB5C-643687712C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{1CF5A0C3-BE75-462A-9312-DDDC1C2C1BAF}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4C-4229-AB5C-643687712C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{984668F7-EA88-4AF3-B2F9-0A93F121D245}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4C-4229-AB5C-643687712C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{F0350A0B-81BB-42E8-A79A-25230F359499}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4C-4229-AB5C-643687712C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49.9</c:v>
                </c:pt>
                <c:pt idx="16">
                  <c:v>56.6</c:v>
                </c:pt>
                <c:pt idx="24">
                  <c:v>54.9</c:v>
                </c:pt>
                <c:pt idx="32">
                  <c:v>56.6</c:v>
                </c:pt>
              </c:numCache>
            </c:numRef>
          </c:xVal>
          <c:yVal>
            <c:numRef>
              <c:f>公会計指標分析・財政指標組合せ分析表!$BP$51:$DC$51</c:f>
              <c:numCache>
                <c:formatCode>#,##0.0;"▲ "#,##0.0</c:formatCode>
                <c:ptCount val="40"/>
                <c:pt idx="16">
                  <c:v>0.3</c:v>
                </c:pt>
                <c:pt idx="24">
                  <c:v>1.1000000000000001</c:v>
                </c:pt>
                <c:pt idx="32">
                  <c:v>5.6</c:v>
                </c:pt>
              </c:numCache>
            </c:numRef>
          </c:yVal>
          <c:smooth val="0"/>
          <c:extLst>
            <c:ext xmlns:c16="http://schemas.microsoft.com/office/drawing/2014/chart" uri="{C3380CC4-5D6E-409C-BE32-E72D297353CC}">
              <c16:uniqueId val="{00000009-744C-4229-AB5C-643687712C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{7516FCF4-093E-47D7-B9EE-26C8AB2AE3B3}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4C-4229-AB5C-643687712C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{1D1FF9BD-CEA0-474E-852F-AD8452493750}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4C-4229-AB5C-643687712C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{C05DE995-12D1-4A40-A230-F99C803FD708}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4C-4229-AB5C-643687712C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{D9BA30A2-C414-40CA-8EBD-1F992A1F277A}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4C-4229-AB5C-643687712C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{464DEB62-8ADB-4A7E-90B4-972B4D150489}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4C-4229-AB5C-643687712C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{C7E42D18-486A-4BC6-A399-0A921E145DF9}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4C-4229-AB5C-643687712C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{E0C90B78-22A6-4594-9ED5-E9247115A43A}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4C-4229-AB5C-643687712C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{A00151B8-C360-42B6-8D7C-1502B25E1922}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4C-4229-AB5C-643687712C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{FFB34F4C-A980-4F75-997E-95B81411974B}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4C-4229-AB5C-643687712C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44C-4229-AB5C-643687712C07}"/>
            </c:ext>
          </c:extLst>
        </c:ser>
        <c:dLbls>
          <c:showLegendKey val="0"/>
          <c:showVal val="1"/>
          <c:showCatName val="0"/>
          <c:showSerName val="0"/>
          <c:showPercent val="0"/>
          <c:showBubbleSize val="0"/>
        </c:dLbls>
        <c:axId val="46179840"/>
        <c:axId val="46181760"/>
      </c:scatterChart>
      <c:valAx>
        <c:axId val="46179840"/>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{3B012DCE-4F30-4F87-87FB-93384607585C}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C7-4F5B-AD15-6D10CD230D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{5C6F6364-51B7-4E9C-AAC4-220F265973FC}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C7-4F5B-AD15-6D10CD230D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{2E734C6B-3C64-44B3-B5F2-0E6F7D6283B5}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C7-4F5B-AD15-6D10CD230D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{C355FFAC-6E00-45BB-96F3-C47989171F82}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C7-4F5B-AD15-6D10CD230D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{1A32570A-8FB8-4C10-AF86-260D3D7C95F7}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C7-4F5B-AD15-6D10CD230D2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{1D9021F6-306F-455D-93C2-4C39C5987A2A}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C7-4F5B-AD15-6D10CD230D2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{480F0963-1817-48A9-9F5C-DF28BE163689}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C7-4F5B-AD15-6D10CD230D2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{7E5C3ABB-3671-4CAC-8BA8-02872D682B2B}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C7-4F5B-AD15-6D10CD230D2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{658C39DE-43FB-48A2-8AE7-09E5270A55BA}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C7-4F5B-AD15-6D10CD230D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4.3</c:v>
                </c:pt>
                <c:pt idx="16">
                  <c:v>4.5999999999999996</c:v>
                </c:pt>
                <c:pt idx="24">
                  <c:v>5.3</c:v>
                </c:pt>
                <c:pt idx="32">
                  <c:v>6</c:v>
                </c:pt>
              </c:numCache>
            </c:numRef>
          </c:xVal>
          <c:yVal>
            <c:numRef>
              <c:f>公会計指標分析・財政指標組合せ分析表!$BP$73:$DC$73</c:f>
              <c:numCache>
                <c:formatCode>#,##0.0;"▲ "#,##0.0</c:formatCode>
                <c:ptCount val="40"/>
                <c:pt idx="16">
                  <c:v>0.3</c:v>
                </c:pt>
                <c:pt idx="24">
                  <c:v>1.1000000000000001</c:v>
                </c:pt>
                <c:pt idx="32">
                  <c:v>5.6</c:v>
                </c:pt>
              </c:numCache>
            </c:numRef>
          </c:yVal>
          <c:smooth val="0"/>
          <c:extLst>
            <c:ext xmlns:c16="http://schemas.microsoft.com/office/drawing/2014/chart" uri="{C3380CC4-5D6E-409C-BE32-E72D297353CC}">
              <c16:uniqueId val="{00000009-3DC7-4F5B-AD15-6D10CD230D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{445EE068-0AF1-4A41-85B5-88E4E6CF5C05}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C7-4F5B-AD15-6D10CD230D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{9F5C8EB3-913F-43AC-918D-FCF6730842FC}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C7-4F5B-AD15-6D10CD230D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{EC03EDE2-56AC-494F-83F1-CD1141DB596E}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C7-4F5B-AD15-6D10CD230D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{B79F58F0-93BD-4087-9D39-41F338E0181D}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C7-4F5B-AD15-6D10CD230D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{86B02FF2-C60B-4148-BF4E-38AA936F3F40}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C7-4F5B-AD15-6D10CD230D2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{D04FE656-7531-41FC-ACB9-80E1556F76F3}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C7-4F5B-AD15-6D10CD230D2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{28785B92-43CE-4D76-BEEF-4BEA1F019D66}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C7-4F5B-AD15-6D10CD230D2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{7F374959-CC68-4E71-92C8-C522F0908546}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C7-4F5B-AD15-6D10CD230D2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{19C7B632-08B9-4E20-9AB4-9856834A4168}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C7-4F5B-AD15-6D10CD230D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DC7-4F5B-AD15-6D10CD230D28}"/>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実質公債費比率の構成要素（分子）は、令和元年度借入の過疎対策事業債の元金償還開始等により増加しているため、前年度を上回っている。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今後も統合小学校体育館建設事業やストックヤード整備事業等の大型事業により過疎対策事業債の増加となる見込みであるため、新規発行債の抑制等を行い、実質公債費比率の抑制に努める。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満期一括償還での地方債借入はない。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一般会計等に係る地方債の現在高が減少し、将来負担額は減少したが、それ以上に財政調整基金等の取崩の増加により、充当可能財源等が減少したため、将来負担比率の分子は増加している。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今後は、充当可能基金の積立や新規債の発行抑制、繰上償還等による財政の健全化に努める。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人口減少等による市町村民税の減収や産業団地用地購入費に充当するため、基金残高は減少。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その他特定目的基金：ふるさとみやま応援基金は、ふるさと納税分を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百万円積立。市独自事業に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百万円取崩。企業誘致基金は、産業団地造成事業に係る用地購入費に対し、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百万円取崩。まちづくり振興基金は、将来のまちづくり施策財源確保のため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市税の減収や災害などの不足の事態や公共施設の老朽化対策、増加傾向にある市債の繰上償還などに備えるとともに、今後の財政需要の増大に適切に対応していけるように一定額を確保していく。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教育振興基金：市立学校施設の整備、生涯学習の振興及びスポーツの振興を図るとともに、まちづくりを担うリーダーや地域文化の後継者の育成を図るために要する経費の財源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まちづくり振興基金：調和あるまちづくりに必要な生活関連施設や都市基盤施設の整備を図り、又はみやま市への定住促進に資する経費の財源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福祉振興基金：地域における福祉活動を推進し、もって快適な生活環境の形成等を図るために要する経費の財源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農林水産業振興基金：地域における農林水産業の振興及び農村の活性化を推進する経費の財源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企業誘致基金：企業誘致のための土地取得に要する経費の財源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地域雇用創出推進基金：企業誘致による地域の雇用創出等に資する経費の財源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環境衛生施設整備基金：環境衛生に係る施設の整備に要する経費の財源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災害対策基金：災害予防、災害応急対策及び災害復旧に要する経費の財源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ふるさとみやま応援基金：ふるさと納税制度により寄せられた寄附金を活用し、寄附者の意向を反映するための経費の財源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ふるさとみやま応援基金：市独自の事業に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百万円充当した一方で、ふるさと納税収入分の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企業誘致基金：産業団地造成事業に係る用地購入費に対し、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まちづくり振興基金：将来のまちづくり施策財源確保のため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ふるさと納税収入分について、寄附者の意向に沿うようにふるさとみやま応援基金に積み立てを行っている。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今後も大型事業が予想されるため、基金積立を検討していく。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人口減少等による市町村民税の減収等のため、財源調整として取崩しを行ったことによる減少。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市税の大幅な減収や大規模災害など不足の事態に備えるため、これまで同様予算編成や予算執行における効率化を図っていく。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近年の大型事業に伴い、市債残高が増加傾向であるため、今後の公債費償還に備え、基金の積み増しを図っていく。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829653-0D64-4CB0-B161-6A9E9FB954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C4FDB51-3947-4DC9-BE78-4A2D92A9F6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C58A08E-7B59-41B3-9E26-F093997DD05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1021E82-F5BF-4D53-9F61-17A95195D77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11F69671-E9EE-4F13-A4FF-529D8A69387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BB508E0-3C82-460D-8556-A6BCCCB2D86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4F78235C-CEA4-4887-9493-5793A76FBB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A9F08E90-3C20-4DE9-AE51-E57105903A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D7BD2E8D-D02A-4C6B-8300-5C3B44633B8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B5317EC-DF55-4A2F-9F60-38488AEE7A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378D60C-120D-45DB-A67F-03111B7CC95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760835F7-5FFD-4F59-8ABF-69590843EB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2E646AC-4530-4280-A230-35D936C9F5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9649802-A24D-42A0-B875-A0011576A18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ED9FF1C-2E50-499C-9FAC-80332C3836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559C3603-808D-421D-B910-43AE2C1BCB8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C69BAED5-148F-4D34-9D22-2A3DA30CF73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FC7B6131-D46A-412C-99E0-3D1026C27D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BE92F09-D118-491C-983A-1798E1FE8FC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F7AAB390-B552-4BB7-BC95-0F55E7E23EF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4435799-1843-473B-AAF8-2F6ADF862D8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8F5879C-2F1D-4E49-85D3-9978FE40815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B14AC49-3FF2-4356-AAC2-E2B1564106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88FB909B-EBD6-476F-B466-D890E962C0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18462C4-AFCF-407A-A4CA-58DC76CD61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A19DA079-45E7-49B2-827B-A0A42F10E04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1C0E53A-E8B4-494A-9F63-0F67898743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CFDC3AFA-15EA-48EF-8DFE-AAA5AA979BF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42A0A959-A152-4664-93DC-354C42DBD37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022C092-21CB-44F6-A7F3-7FB5E22192E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E27ADE7-74FD-4A11-99CC-6B8E476EC5E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EB9E67E-700A-469F-AC77-08B1F31865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2F98920A-F2B9-47D7-81A5-C5E7F4B3B1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4FB31FEF-BC99-4CEA-9026-EADF2B05C4E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C060596-4AFE-479B-9D08-F937E25816F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E3C3365-DF6E-4C03-8E47-DED1C3FDEB6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2D3B73BC-99D6-412B-A279-E5EC3DD6E95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536836DC-7FA2-4A87-8F8F-B879DF3441D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ABBB30A-9351-4631-9A5B-011DC1D4057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86361D13-927B-4635-8EF0-8F9FC3A82A3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775BABA-B5A7-4B0D-BCAC-8E7A964B097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9CB3391-AF94-4FB3-9FB4-97066929B82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35A62959-32CE-4948-B8E4-AB058EE1363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E2BACFF-DB4D-41C4-8FC8-C501763B629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52E8985-8752-47B7-8D1F-3344853C782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2776BDE-FB56-4455-8F47-E78270DE42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700615C-2102-46DA-A930-7EC8D9207E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800F42D-4E63-4A02-BEF5-D4FD2B65726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C749617-9DE3-458C-A82E-3B3401B8015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28533D0-DF94-452A-820F-ADAF7494DD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90AB7A69-8ADC-4CF7-9A11-EFD2845B3D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年度に改定した公共施設等総合管理計画において、公共施設等の延べ床面積を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％削減（約</a:t>
          </a:r>
          <a:r>
            <a:rPr kumimoji="1" lang="en-US" altLang="ja-JP" sz="1100">
              <a:solidFill>
                <a:schemeClr val="dk1"/>
              </a:solidFill>
              <a:effectLst/>
              <a:latin typeface="+mn-lt"/>
              <a:ea typeface="+mn-ea"/>
              <a:cs typeface="+mn-cs"/>
            </a:rPr>
            <a:t>19,900</a:t>
          </a:r>
          <a:r>
            <a:rPr kumimoji="1" lang="ja-JP" altLang="ja-JP" sz="1100">
              <a:solidFill>
                <a:schemeClr val="dk1"/>
              </a:solidFill>
              <a:effectLst/>
              <a:latin typeface="+mn-lt"/>
              <a:ea typeface="+mn-ea"/>
              <a:cs typeface="+mn-cs"/>
            </a:rPr>
            <a:t>㎡）するという目標を掲げ、老朽化した施設の集約化・複合化や除却を進めている。令和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年度の有形固定資産減価償却率は、新規の資産形成に係る設備投資が減価償却</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よりも</a:t>
          </a:r>
          <a:r>
            <a:rPr kumimoji="1" lang="ja-JP" altLang="en-US" sz="1100">
              <a:solidFill>
                <a:schemeClr val="dk1"/>
              </a:solidFill>
              <a:effectLst/>
              <a:latin typeface="+mn-lt"/>
              <a:ea typeface="+mn-ea"/>
              <a:cs typeface="+mn-cs"/>
            </a:rPr>
            <a:t>少なかった</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し、類似団体平均を下回っている状況である。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F5C161E4-C30B-4076-88BF-7B90BEA9F68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0A00F4C-738F-4D4C-B5B5-1EED9C3891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A17C1E9-06A0-4264-B86B-20503410542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C7D5A6B-DDF2-4D97-8C24-1F736B2C338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DA352D36-9F5F-4307-A876-E2927338C1B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6BAE52A3-7617-43ED-9B3D-E7E2D5F7CAE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ACA1CC79-639E-4DCB-B39C-10EB25FB248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EEB4A26E-06A7-465A-82C9-431BB0877D2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657884D1-083A-4ABD-8AB3-2950B9BD517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DD346BA5-5547-478D-ABE4-770AB1B643E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FE1CB1E1-E2C5-459D-92E6-AE3C6D85013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618D5F3C-0293-4727-B0AB-9F7D44DAA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4E78D2B-CDD3-43CA-B4A3-69AC7588D32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1C81A60-4F4B-4042-A6A2-238B0A845FE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7D986603-F275-4F97-98B9-453AE1769607}"/>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1EA0258-EEED-408C-BD0A-1440AEC4A6E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9" name="直線コネクタ 68">
          <a:extLst>
            <a:ext uri="{FF2B5EF4-FFF2-40B4-BE49-F238E27FC236}">
              <a16:creationId xmlns:a16="http://schemas.microsoft.com/office/drawing/2014/main" id="{7EC27AAC-E52D-496B-9CA2-7C79FF9B9F46}"/>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0" name="有形固定資産減価償却率最小値テキスト">
          <a:extLst>
            <a:ext uri="{FF2B5EF4-FFF2-40B4-BE49-F238E27FC236}">
              <a16:creationId xmlns:a16="http://schemas.microsoft.com/office/drawing/2014/main" id="{CD06CED9-47A7-4D08-BE61-5B0ABE602AA5}"/>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1" name="直線コネクタ 70">
          <a:extLst>
            <a:ext uri="{FF2B5EF4-FFF2-40B4-BE49-F238E27FC236}">
              <a16:creationId xmlns:a16="http://schemas.microsoft.com/office/drawing/2014/main" id="{FC1B68EE-1648-4A53-B1EE-4DE983702FA4}"/>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2" name="有形固定資産減価償却率最大値テキスト">
          <a:extLst>
            <a:ext uri="{FF2B5EF4-FFF2-40B4-BE49-F238E27FC236}">
              <a16:creationId xmlns:a16="http://schemas.microsoft.com/office/drawing/2014/main" id="{550AFA4F-F40A-46E8-962A-09E329348A55}"/>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3" name="直線コネクタ 72">
          <a:extLst>
            <a:ext uri="{FF2B5EF4-FFF2-40B4-BE49-F238E27FC236}">
              <a16:creationId xmlns:a16="http://schemas.microsoft.com/office/drawing/2014/main" id="{49762A7D-5C48-4CDE-9132-ACAC1A5248D6}"/>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4" name="有形固定資産減価償却率平均値テキスト">
          <a:extLst>
            <a:ext uri="{FF2B5EF4-FFF2-40B4-BE49-F238E27FC236}">
              <a16:creationId xmlns:a16="http://schemas.microsoft.com/office/drawing/2014/main" id="{ABE12311-2D85-4A7A-9747-0F1E29D9EAF7}"/>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5" name="フローチャート: 判断 74">
          <a:extLst>
            <a:ext uri="{FF2B5EF4-FFF2-40B4-BE49-F238E27FC236}">
              <a16:creationId xmlns:a16="http://schemas.microsoft.com/office/drawing/2014/main" id="{4C02C835-DBBA-413A-9168-AA8B0E87BFEF}"/>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6" name="フローチャート: 判断 75">
          <a:extLst>
            <a:ext uri="{FF2B5EF4-FFF2-40B4-BE49-F238E27FC236}">
              <a16:creationId xmlns:a16="http://schemas.microsoft.com/office/drawing/2014/main" id="{F8E0360D-5383-43BE-AB86-19A9BB6F1D5F}"/>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7" name="フローチャート: 判断 76">
          <a:extLst>
            <a:ext uri="{FF2B5EF4-FFF2-40B4-BE49-F238E27FC236}">
              <a16:creationId xmlns:a16="http://schemas.microsoft.com/office/drawing/2014/main" id="{B9B00F97-E97F-431D-90EB-16976F243E7D}"/>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8" name="フローチャート: 判断 77">
          <a:extLst>
            <a:ext uri="{FF2B5EF4-FFF2-40B4-BE49-F238E27FC236}">
              <a16:creationId xmlns:a16="http://schemas.microsoft.com/office/drawing/2014/main" id="{8D3076E4-8AAB-48A7-AC92-F277899B0CC6}"/>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9" name="フローチャート: 判断 78">
          <a:extLst>
            <a:ext uri="{FF2B5EF4-FFF2-40B4-BE49-F238E27FC236}">
              <a16:creationId xmlns:a16="http://schemas.microsoft.com/office/drawing/2014/main" id="{99980EA8-E6E6-451E-AA6A-C77C48178055}"/>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D872606-9C7E-4924-B35B-9117A95788E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641307E-9411-49B6-8AB7-59C6CC1859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7A0C3B7-B369-4B2E-9A7A-C45D1491A12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E808F7D-DA4A-4BFD-86AE-EDE6417B847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B599D2A-3ECE-42CD-9D31-0F4BF0809B2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5" name="楕円 84">
          <a:extLst>
            <a:ext uri="{FF2B5EF4-FFF2-40B4-BE49-F238E27FC236}">
              <a16:creationId xmlns:a16="http://schemas.microsoft.com/office/drawing/2014/main" id="{C26D56C1-6131-4FDF-BABC-9711A1B842C5}"/>
            </a:ext>
          </a:extLst>
        </xdr:cNvPr>
        <xdr:cNvSpPr/>
      </xdr:nvSpPr>
      <xdr:spPr>
        <a:xfrm>
          <a:off x="47117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86" name="有形固定資産減価償却率該当値テキスト">
          <a:extLst>
            <a:ext uri="{FF2B5EF4-FFF2-40B4-BE49-F238E27FC236}">
              <a16:creationId xmlns:a16="http://schemas.microsoft.com/office/drawing/2014/main" id="{981AAD40-60F0-4E00-BEB8-B9340663F4CC}"/>
            </a:ext>
          </a:extLst>
        </xdr:cNvPr>
        <xdr:cNvSpPr txBox="1"/>
      </xdr:nvSpPr>
      <xdr:spPr>
        <a:xfrm>
          <a:off x="4813300" y="577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146367</xdr:rowOff>
    </xdr:from>
    <xdr:to>
      <xdr:col>19</xdr:col>
      <xdr:colOff>187325</xdr:colOff>
      <xdr:row>30</xdr:row>
      <xdr:rowOff>76517</xdr:rowOff>
    </xdr:to>
    <xdr:sp macro="" textlink="">
      <xdr:nvSpPr>
        <xdr:cNvPr id="87" name="楕円 86">
          <a:extLst>
            <a:ext uri="{FF2B5EF4-FFF2-40B4-BE49-F238E27FC236}">
              <a16:creationId xmlns:a16="http://schemas.microsoft.com/office/drawing/2014/main" id="{5519080E-C88F-4CE1-94A3-E303F3767A3D}"/>
            </a:ext>
          </a:extLst>
        </xdr:cNvPr>
        <xdr:cNvSpPr/>
      </xdr:nvSpPr>
      <xdr:spPr>
        <a:xfrm>
          <a:off x="40005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25717</xdr:rowOff>
    </xdr:from>
    <xdr:to>
      <xdr:col>23</xdr:col>
      <xdr:colOff>85725</xdr:colOff>
      <xdr:row>30</xdr:row>
      <xdr:rowOff>56303</xdr:rowOff>
    </xdr:to>
    <xdr:cxnSp macro="">
      <xdr:nvCxnSpPr>
        <xdr:cNvPr id="88" name="直線コネクタ 87">
          <a:extLst>
            <a:ext uri="{FF2B5EF4-FFF2-40B4-BE49-F238E27FC236}">
              <a16:creationId xmlns:a16="http://schemas.microsoft.com/office/drawing/2014/main" id="{6161E02D-6550-4E32-82AA-7604647E84BC}"/>
            </a:ext>
          </a:extLst>
        </xdr:cNvPr>
        <xdr:cNvCxnSpPr/>
      </xdr:nvCxnSpPr>
      <xdr:spPr>
        <a:xfrm>
          <a:off x="4051300" y="5940742"/>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5503</xdr:rowOff>
    </xdr:from>
    <xdr:to>
      <xdr:col>15</xdr:col>
      <xdr:colOff>187325</xdr:colOff>
      <xdr:row>30</xdr:row>
      <xdr:rowOff>107103</xdr:rowOff>
    </xdr:to>
    <xdr:sp macro="" textlink="">
      <xdr:nvSpPr>
        <xdr:cNvPr id="89" name="楕円 88">
          <a:extLst>
            <a:ext uri="{FF2B5EF4-FFF2-40B4-BE49-F238E27FC236}">
              <a16:creationId xmlns:a16="http://schemas.microsoft.com/office/drawing/2014/main" id="{F073167F-01AE-4C1B-8AB5-B8458F40313F}"/>
            </a:ext>
          </a:extLst>
        </xdr:cNvPr>
        <xdr:cNvSpPr/>
      </xdr:nvSpPr>
      <xdr:spPr>
        <a:xfrm>
          <a:off x="3238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25717</xdr:rowOff>
    </xdr:from>
    <xdr:to>
      <xdr:col>19</xdr:col>
      <xdr:colOff>136525</xdr:colOff>
      <xdr:row>30</xdr:row>
      <xdr:rowOff>56303</xdr:rowOff>
    </xdr:to>
    <xdr:cxnSp macro="">
      <xdr:nvCxnSpPr>
        <xdr:cNvPr id="90" name="直線コネクタ 89">
          <a:extLst>
            <a:ext uri="{FF2B5EF4-FFF2-40B4-BE49-F238E27FC236}">
              <a16:creationId xmlns:a16="http://schemas.microsoft.com/office/drawing/2014/main" id="{B6725CFA-4B2A-444C-8416-57350C6FCB60}"/>
            </a:ext>
          </a:extLst>
        </xdr:cNvPr>
        <xdr:cNvCxnSpPr/>
      </xdr:nvCxnSpPr>
      <xdr:spPr>
        <a:xfrm flipV="1">
          <a:off x="3289300" y="5940742"/>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56409</xdr:rowOff>
    </xdr:from>
    <xdr:to>
      <xdr:col>11</xdr:col>
      <xdr:colOff>187325</xdr:colOff>
      <xdr:row>29</xdr:row>
      <xdr:rowOff>158009</xdr:rowOff>
    </xdr:to>
    <xdr:sp macro="" textlink="">
      <xdr:nvSpPr>
        <xdr:cNvPr id="91" name="楕円 90">
          <a:extLst>
            <a:ext uri="{FF2B5EF4-FFF2-40B4-BE49-F238E27FC236}">
              <a16:creationId xmlns:a16="http://schemas.microsoft.com/office/drawing/2014/main" id="{BAC0BAEB-5E34-4E58-949E-1C49E103A9E6}"/>
            </a:ext>
          </a:extLst>
        </xdr:cNvPr>
        <xdr:cNvSpPr/>
      </xdr:nvSpPr>
      <xdr:spPr>
        <a:xfrm>
          <a:off x="2476500" y="5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107209</xdr:rowOff>
    </xdr:from>
    <xdr:to>
      <xdr:col>15</xdr:col>
      <xdr:colOff>136525</xdr:colOff>
      <xdr:row>30</xdr:row>
      <xdr:rowOff>56303</xdr:rowOff>
    </xdr:to>
    <xdr:cxnSp macro="">
      <xdr:nvCxnSpPr>
        <xdr:cNvPr id="92" name="直線コネクタ 91">
          <a:extLst>
            <a:ext uri="{FF2B5EF4-FFF2-40B4-BE49-F238E27FC236}">
              <a16:creationId xmlns:a16="http://schemas.microsoft.com/office/drawing/2014/main" id="{54E4FF25-04E1-4AA9-B73A-A9AA94AEB7FB}"/>
            </a:ext>
          </a:extLst>
        </xdr:cNvPr>
        <xdr:cNvCxnSpPr/>
      </xdr:nvCxnSpPr>
      <xdr:spPr>
        <a:xfrm>
          <a:off x="2527300" y="5850784"/>
          <a:ext cx="762000" cy="1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113983</xdr:rowOff>
    </xdr:from>
    <xdr:to>
      <xdr:col>7</xdr:col>
      <xdr:colOff>187325</xdr:colOff>
      <xdr:row>30</xdr:row>
      <xdr:rowOff>44133</xdr:rowOff>
    </xdr:to>
    <xdr:sp macro="" textlink="">
      <xdr:nvSpPr>
        <xdr:cNvPr id="93" name="楕円 92">
          <a:extLst>
            <a:ext uri="{FF2B5EF4-FFF2-40B4-BE49-F238E27FC236}">
              <a16:creationId xmlns:a16="http://schemas.microsoft.com/office/drawing/2014/main" id="{9ED8C464-3A7D-4818-B60D-BCDBFD5B286B}"/>
            </a:ext>
          </a:extLst>
        </xdr:cNvPr>
        <xdr:cNvSpPr/>
      </xdr:nvSpPr>
      <xdr:spPr>
        <a:xfrm>
          <a:off x="1714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107209</xdr:rowOff>
    </xdr:from>
    <xdr:to>
      <xdr:col>11</xdr:col>
      <xdr:colOff>136525</xdr:colOff>
      <xdr:row>29</xdr:row>
      <xdr:rowOff>164783</xdr:rowOff>
    </xdr:to>
    <xdr:cxnSp macro="">
      <xdr:nvCxnSpPr>
        <xdr:cNvPr id="94" name="直線コネクタ 93">
          <a:extLst>
            <a:ext uri="{FF2B5EF4-FFF2-40B4-BE49-F238E27FC236}">
              <a16:creationId xmlns:a16="http://schemas.microsoft.com/office/drawing/2014/main" id="{1A71842C-8493-460E-B082-CB73CBE17A8B}"/>
            </a:ext>
          </a:extLst>
        </xdr:cNvPr>
        <xdr:cNvCxnSpPr/>
      </xdr:nvCxnSpPr>
      <xdr:spPr>
        <a:xfrm flipV="1">
          <a:off x="1765300" y="5850784"/>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5" name="n_1aveValue有形固定資産減価償却率">
          <a:extLst>
            <a:ext uri="{FF2B5EF4-FFF2-40B4-BE49-F238E27FC236}">
              <a16:creationId xmlns:a16="http://schemas.microsoft.com/office/drawing/2014/main" id="{1F315D36-4433-40BF-B4AE-B89AF2AC3B07}"/>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6" name="n_2aveValue有形固定資産減価償却率">
          <a:extLst>
            <a:ext uri="{FF2B5EF4-FFF2-40B4-BE49-F238E27FC236}">
              <a16:creationId xmlns:a16="http://schemas.microsoft.com/office/drawing/2014/main" id="{41A63551-90D6-488E-B89C-8C3746A03ED5}"/>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7" name="n_3aveValue有形固定資産減価償却率">
          <a:extLst>
            <a:ext uri="{FF2B5EF4-FFF2-40B4-BE49-F238E27FC236}">
              <a16:creationId xmlns:a16="http://schemas.microsoft.com/office/drawing/2014/main" id="{E96D4850-8B68-42D0-B951-64861F700387}"/>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8" name="n_4aveValue有形固定資産減価償却率">
          <a:extLst>
            <a:ext uri="{FF2B5EF4-FFF2-40B4-BE49-F238E27FC236}">
              <a16:creationId xmlns:a16="http://schemas.microsoft.com/office/drawing/2014/main" id="{9BB03E11-7503-4E76-AD73-F6A48F16C812}"/>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93044</xdr:rowOff>
    </xdr:from>
    <xdr:ext cx="405111" cy="259045"/>
    <xdr:sp macro="" textlink="">
      <xdr:nvSpPr>
        <xdr:cNvPr id="99" name="n_1mainValue有形固定資産減価償却率">
          <a:extLst>
            <a:ext uri="{FF2B5EF4-FFF2-40B4-BE49-F238E27FC236}">
              <a16:creationId xmlns:a16="http://schemas.microsoft.com/office/drawing/2014/main" id="{A953078F-2932-487F-844F-C9CB61A088B3}"/>
            </a:ext>
          </a:extLst>
        </xdr:cNvPr>
        <xdr:cNvSpPr txBox="1"/>
      </xdr:nvSpPr>
      <xdr:spPr>
        <a:xfrm>
          <a:off x="3836044" y="566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123630</xdr:rowOff>
    </xdr:from>
    <xdr:ext cx="405111" cy="259045"/>
    <xdr:sp macro="" textlink="">
      <xdr:nvSpPr>
        <xdr:cNvPr id="100" name="n_2mainValue有形固定資産減価償却率">
          <a:extLst>
            <a:ext uri="{FF2B5EF4-FFF2-40B4-BE49-F238E27FC236}">
              <a16:creationId xmlns:a16="http://schemas.microsoft.com/office/drawing/2014/main" id="{5921B1BA-FD19-4D13-937F-470FFCE3A0FB}"/>
            </a:ext>
          </a:extLst>
        </xdr:cNvPr>
        <xdr:cNvSpPr txBox="1"/>
      </xdr:nvSpPr>
      <xdr:spPr>
        <a:xfrm>
          <a:off x="3086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3086</xdr:rowOff>
    </xdr:from>
    <xdr:ext cx="405111" cy="259045"/>
    <xdr:sp macro="" textlink="">
      <xdr:nvSpPr>
        <xdr:cNvPr id="101" name="n_3mainValue有形固定資産減価償却率">
          <a:extLst>
            <a:ext uri="{FF2B5EF4-FFF2-40B4-BE49-F238E27FC236}">
              <a16:creationId xmlns:a16="http://schemas.microsoft.com/office/drawing/2014/main" id="{34DC18AE-E995-4532-AF47-E414E5A4AD5A}"/>
            </a:ext>
          </a:extLst>
        </xdr:cNvPr>
        <xdr:cNvSpPr txBox="1"/>
      </xdr:nvSpPr>
      <xdr:spPr>
        <a:xfrm>
          <a:off x="2324744" y="557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60660</xdr:rowOff>
    </xdr:from>
    <xdr:ext cx="405111" cy="259045"/>
    <xdr:sp macro="" textlink="">
      <xdr:nvSpPr>
        <xdr:cNvPr id="102" name="n_4mainValue有形固定資産減価償却率">
          <a:extLst>
            <a:ext uri="{FF2B5EF4-FFF2-40B4-BE49-F238E27FC236}">
              <a16:creationId xmlns:a16="http://schemas.microsoft.com/office/drawing/2014/main" id="{3E3F4320-1CEE-4908-81FA-E3D4B12519D9}"/>
            </a:ext>
          </a:extLst>
        </xdr:cNvPr>
        <xdr:cNvSpPr txBox="1"/>
      </xdr:nvSpPr>
      <xdr:spPr>
        <a:xfrm>
          <a:off x="1562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3475CB1-7008-4A23-8D61-23AAD86DC3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2EBFC36-9FEA-4915-AA77-D3ED0D5AB5E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36B381E-B467-433A-BD40-20B8F314368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5E9C815-1873-4CEF-AFC6-24A57DE907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D6800773-5678-4A7A-94FC-769B4446E2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933DDEB-12C5-4B7D-81E9-D0F1161792A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A6164D8-EABB-48D2-BFC9-30156C4CE5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ECCC6C0-C80C-4B5B-B4C4-09929A09935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491F137-7F00-40C2-A598-709D00B5EC3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D3CE3B4-92B4-4A06-90D4-65C571A356C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79A42A1-728C-4ACB-9877-C3CD797612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9F51844-A79C-43A4-9E17-D30A85DA8E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5FC9693-2842-4602-BD76-C2580BF0FCF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将来負担額は減少したが、基金の取崩等の影響で充当可能財源等が減少</a:t>
          </a:r>
          <a:r>
            <a:rPr kumimoji="1" lang="ja-JP" altLang="ja-JP" sz="1100">
              <a:solidFill>
                <a:schemeClr val="dk1"/>
              </a:solidFill>
              <a:effectLst/>
              <a:latin typeface="+mn-lt"/>
              <a:ea typeface="+mn-ea"/>
              <a:cs typeface="+mn-cs"/>
            </a:rPr>
            <a:t>し、経常一般財源等収入</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減少したため、債務償還比率は増加している。</a:t>
          </a:r>
          <a:endParaRPr lang="ja-JP" altLang="ja-JP">
            <a:effectLst/>
          </a:endParaRPr>
        </a:p>
        <a:p>
          <a:r>
            <a:rPr kumimoji="1" lang="ja-JP" altLang="ja-JP" sz="1100">
              <a:solidFill>
                <a:schemeClr val="dk1"/>
              </a:solidFill>
              <a:effectLst/>
              <a:latin typeface="+mn-lt"/>
              <a:ea typeface="+mn-ea"/>
              <a:cs typeface="+mn-cs"/>
            </a:rPr>
            <a:t>今後地方債元利償還金及び施設の維持管理費の増加が予想されるため、行政改革による経常経費の縮減を推進していく。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A96E1FC-A7E0-4D31-A550-5DA4FD9B8D3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8F52479-0723-4C0D-9354-7BC5FFD95D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79BC6FC-E9D4-4604-95CF-9FA1058C62A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B9EA32E-8162-4C1C-A949-C32D1668556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A9C060B9-CCD4-4501-A5C1-DBD66308907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21E4AAA-1A6B-4B9C-98C1-61C8ED92842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CFF36823-78C8-4AEF-9D75-3605C5D7A00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E7274AB4-BFDC-4AEA-B0D8-B7230208417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F2903BE-E538-422B-A4F3-984CBE2AAE2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83FFA9B-D0C0-4161-BA77-ABD8124A0D2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5E407F38-8CA1-4ACB-B640-B325121214B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321E590-10AF-4EB5-95F3-55D0396F428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D7C95A8-D482-4E9D-B254-BAA2E34E918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60B13B8-5141-4015-AC97-D1F68220304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FA7DAE7-77FE-467A-897D-700ECC89AFE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1" name="直線コネクタ 130">
          <a:extLst>
            <a:ext uri="{FF2B5EF4-FFF2-40B4-BE49-F238E27FC236}">
              <a16:creationId xmlns:a16="http://schemas.microsoft.com/office/drawing/2014/main" id="{6E78B540-9E16-436F-97DD-1536B8893DAA}"/>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2" name="債務償還比率最小値テキスト">
          <a:extLst>
            <a:ext uri="{FF2B5EF4-FFF2-40B4-BE49-F238E27FC236}">
              <a16:creationId xmlns:a16="http://schemas.microsoft.com/office/drawing/2014/main" id="{252197C3-FFA3-482C-B23B-C6C92B25B4BB}"/>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3" name="直線コネクタ 132">
          <a:extLst>
            <a:ext uri="{FF2B5EF4-FFF2-40B4-BE49-F238E27FC236}">
              <a16:creationId xmlns:a16="http://schemas.microsoft.com/office/drawing/2014/main" id="{1DB2BC38-30F5-4CF7-90F0-DDAE60F7121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32514952-5A1E-4CC1-8833-963EB8DE58C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E2FC4CB3-6313-43BE-B174-112C37027C0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6" name="債務償還比率平均値テキスト">
          <a:extLst>
            <a:ext uri="{FF2B5EF4-FFF2-40B4-BE49-F238E27FC236}">
              <a16:creationId xmlns:a16="http://schemas.microsoft.com/office/drawing/2014/main" id="{C5FB071A-01F3-4933-BB4D-C47620518D71}"/>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7" name="フローチャート: 判断 136">
          <a:extLst>
            <a:ext uri="{FF2B5EF4-FFF2-40B4-BE49-F238E27FC236}">
              <a16:creationId xmlns:a16="http://schemas.microsoft.com/office/drawing/2014/main" id="{DB89D2BE-4E44-48F0-A02C-85F344C4CB26}"/>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8" name="フローチャート: 判断 137">
          <a:extLst>
            <a:ext uri="{FF2B5EF4-FFF2-40B4-BE49-F238E27FC236}">
              <a16:creationId xmlns:a16="http://schemas.microsoft.com/office/drawing/2014/main" id="{5E38F655-1BE7-4516-BD81-2717811E9E4C}"/>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9" name="フローチャート: 判断 138">
          <a:extLst>
            <a:ext uri="{FF2B5EF4-FFF2-40B4-BE49-F238E27FC236}">
              <a16:creationId xmlns:a16="http://schemas.microsoft.com/office/drawing/2014/main" id="{CDEA053E-5353-4280-8445-7C66D4A92453}"/>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0" name="フローチャート: 判断 139">
          <a:extLst>
            <a:ext uri="{FF2B5EF4-FFF2-40B4-BE49-F238E27FC236}">
              <a16:creationId xmlns:a16="http://schemas.microsoft.com/office/drawing/2014/main" id="{B66A7436-E3B6-40AA-B976-209F4F366D39}"/>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1" name="フローチャート: 判断 140">
          <a:extLst>
            <a:ext uri="{FF2B5EF4-FFF2-40B4-BE49-F238E27FC236}">
              <a16:creationId xmlns:a16="http://schemas.microsoft.com/office/drawing/2014/main" id="{381EE060-A6F1-4F6D-B4FE-13190AF1E8AF}"/>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AF90C89-3249-4BE8-ADF6-7E5EBDC6D19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1BF67A6-AF54-409B-97F3-9C9C8D0FE76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F195FE6-CD32-4700-820D-5697151FBE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DB73611-2128-4C36-89B0-5F562E5DE72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C1A8508-29D2-4FDD-821B-36EC344C746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102009</xdr:rowOff>
    </xdr:from>
    <xdr:to>
      <xdr:col>76</xdr:col>
      <xdr:colOff>73025</xdr:colOff>
      <xdr:row>32</xdr:row>
      <xdr:rowOff>32159</xdr:rowOff>
    </xdr:to>
    <xdr:sp macro="" textlink="">
      <xdr:nvSpPr>
        <xdr:cNvPr id="147" name="楕円 146">
          <a:extLst>
            <a:ext uri="{FF2B5EF4-FFF2-40B4-BE49-F238E27FC236}">
              <a16:creationId xmlns:a16="http://schemas.microsoft.com/office/drawing/2014/main" id="{7875D688-48FA-479D-8608-301F18753B49}"/>
            </a:ext>
          </a:extLst>
        </xdr:cNvPr>
        <xdr:cNvSpPr/>
      </xdr:nvSpPr>
      <xdr:spPr>
        <a:xfrm>
          <a:off x="14744700" y="61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80436</xdr:rowOff>
    </xdr:from>
    <xdr:ext cx="469744" cy="259045"/>
    <xdr:sp macro="" textlink="">
      <xdr:nvSpPr>
        <xdr:cNvPr id="148" name="債務償還比率該当値テキスト">
          <a:extLst>
            <a:ext uri="{FF2B5EF4-FFF2-40B4-BE49-F238E27FC236}">
              <a16:creationId xmlns:a16="http://schemas.microsoft.com/office/drawing/2014/main" id="{805AA8A7-1BD3-42FC-B625-DB5489F8871E}"/>
            </a:ext>
          </a:extLst>
        </xdr:cNvPr>
        <xdr:cNvSpPr txBox="1"/>
      </xdr:nvSpPr>
      <xdr:spPr>
        <a:xfrm>
          <a:off x="14846300" y="61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80299</xdr:rowOff>
    </xdr:from>
    <xdr:to>
      <xdr:col>72</xdr:col>
      <xdr:colOff>123825</xdr:colOff>
      <xdr:row>32</xdr:row>
      <xdr:rowOff>10449</xdr:rowOff>
    </xdr:to>
    <xdr:sp macro="" textlink="">
      <xdr:nvSpPr>
        <xdr:cNvPr id="149" name="楕円 148">
          <a:extLst>
            <a:ext uri="{FF2B5EF4-FFF2-40B4-BE49-F238E27FC236}">
              <a16:creationId xmlns:a16="http://schemas.microsoft.com/office/drawing/2014/main" id="{9643B61D-4EDC-4E1A-9405-028DAC93EA31}"/>
            </a:ext>
          </a:extLst>
        </xdr:cNvPr>
        <xdr:cNvSpPr/>
      </xdr:nvSpPr>
      <xdr:spPr>
        <a:xfrm>
          <a:off x="14033500" y="61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131099</xdr:rowOff>
    </xdr:from>
    <xdr:to>
      <xdr:col>76</xdr:col>
      <xdr:colOff>22225</xdr:colOff>
      <xdr:row>31</xdr:row>
      <xdr:rowOff>152809</xdr:rowOff>
    </xdr:to>
    <xdr:cxnSp macro="">
      <xdr:nvCxnSpPr>
        <xdr:cNvPr id="150" name="直線コネクタ 149">
          <a:extLst>
            <a:ext uri="{FF2B5EF4-FFF2-40B4-BE49-F238E27FC236}">
              <a16:creationId xmlns:a16="http://schemas.microsoft.com/office/drawing/2014/main" id="{2977EFA8-3BEB-4D85-94EF-D617DF1505A1}"/>
            </a:ext>
          </a:extLst>
        </xdr:cNvPr>
        <xdr:cNvCxnSpPr/>
      </xdr:nvCxnSpPr>
      <xdr:spPr>
        <a:xfrm>
          <a:off x="14084300" y="6217574"/>
          <a:ext cx="711200" cy="2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109615</xdr:rowOff>
    </xdr:from>
    <xdr:to>
      <xdr:col>68</xdr:col>
      <xdr:colOff>123825</xdr:colOff>
      <xdr:row>31</xdr:row>
      <xdr:rowOff>39765</xdr:rowOff>
    </xdr:to>
    <xdr:sp macro="" textlink="">
      <xdr:nvSpPr>
        <xdr:cNvPr id="151" name="楕円 150">
          <a:extLst>
            <a:ext uri="{FF2B5EF4-FFF2-40B4-BE49-F238E27FC236}">
              <a16:creationId xmlns:a16="http://schemas.microsoft.com/office/drawing/2014/main" id="{837C457F-2D6B-42EA-9905-BD82A388FB4F}"/>
            </a:ext>
          </a:extLst>
        </xdr:cNvPr>
        <xdr:cNvSpPr/>
      </xdr:nvSpPr>
      <xdr:spPr>
        <a:xfrm>
          <a:off x="13271500" y="6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160415</xdr:rowOff>
    </xdr:from>
    <xdr:to>
      <xdr:col>72</xdr:col>
      <xdr:colOff>73025</xdr:colOff>
      <xdr:row>31</xdr:row>
      <xdr:rowOff>131099</xdr:rowOff>
    </xdr:to>
    <xdr:cxnSp macro="">
      <xdr:nvCxnSpPr>
        <xdr:cNvPr id="152" name="直線コネクタ 151">
          <a:extLst>
            <a:ext uri="{FF2B5EF4-FFF2-40B4-BE49-F238E27FC236}">
              <a16:creationId xmlns:a16="http://schemas.microsoft.com/office/drawing/2014/main" id="{4D30BE0A-ED19-4C8E-984A-9C92D81CB8E7}"/>
            </a:ext>
          </a:extLst>
        </xdr:cNvPr>
        <xdr:cNvCxnSpPr/>
      </xdr:nvCxnSpPr>
      <xdr:spPr>
        <a:xfrm>
          <a:off x="13322300" y="6075440"/>
          <a:ext cx="7620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49114</xdr:rowOff>
    </xdr:from>
    <xdr:to>
      <xdr:col>64</xdr:col>
      <xdr:colOff>123825</xdr:colOff>
      <xdr:row>31</xdr:row>
      <xdr:rowOff>150714</xdr:rowOff>
    </xdr:to>
    <xdr:sp macro="" textlink="">
      <xdr:nvSpPr>
        <xdr:cNvPr id="153" name="楕円 152">
          <a:extLst>
            <a:ext uri="{FF2B5EF4-FFF2-40B4-BE49-F238E27FC236}">
              <a16:creationId xmlns:a16="http://schemas.microsoft.com/office/drawing/2014/main" id="{552177EB-6BF8-49C6-AEAF-4B12B4D0C606}"/>
            </a:ext>
          </a:extLst>
        </xdr:cNvPr>
        <xdr:cNvSpPr/>
      </xdr:nvSpPr>
      <xdr:spPr>
        <a:xfrm>
          <a:off x="12509500" y="6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160415</xdr:rowOff>
    </xdr:from>
    <xdr:to>
      <xdr:col>68</xdr:col>
      <xdr:colOff>73025</xdr:colOff>
      <xdr:row>31</xdr:row>
      <xdr:rowOff>99914</xdr:rowOff>
    </xdr:to>
    <xdr:cxnSp macro="">
      <xdr:nvCxnSpPr>
        <xdr:cNvPr id="154" name="直線コネクタ 153">
          <a:extLst>
            <a:ext uri="{FF2B5EF4-FFF2-40B4-BE49-F238E27FC236}">
              <a16:creationId xmlns:a16="http://schemas.microsoft.com/office/drawing/2014/main" id="{EB070FCF-88A4-448E-B3D8-A5AF20AB0F3F}"/>
            </a:ext>
          </a:extLst>
        </xdr:cNvPr>
        <xdr:cNvCxnSpPr/>
      </xdr:nvCxnSpPr>
      <xdr:spPr>
        <a:xfrm flipV="1">
          <a:off x="12560300" y="6075440"/>
          <a:ext cx="762000" cy="1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57750</xdr:rowOff>
    </xdr:from>
    <xdr:to>
      <xdr:col>60</xdr:col>
      <xdr:colOff>123825</xdr:colOff>
      <xdr:row>31</xdr:row>
      <xdr:rowOff>159350</xdr:rowOff>
    </xdr:to>
    <xdr:sp macro="" textlink="">
      <xdr:nvSpPr>
        <xdr:cNvPr id="155" name="楕円 154">
          <a:extLst>
            <a:ext uri="{FF2B5EF4-FFF2-40B4-BE49-F238E27FC236}">
              <a16:creationId xmlns:a16="http://schemas.microsoft.com/office/drawing/2014/main" id="{96A72C17-D04D-4AC2-9C88-1C4BB00C166D}"/>
            </a:ext>
          </a:extLst>
        </xdr:cNvPr>
        <xdr:cNvSpPr/>
      </xdr:nvSpPr>
      <xdr:spPr>
        <a:xfrm>
          <a:off x="11747500" y="614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99914</xdr:rowOff>
    </xdr:from>
    <xdr:to>
      <xdr:col>64</xdr:col>
      <xdr:colOff>73025</xdr:colOff>
      <xdr:row>31</xdr:row>
      <xdr:rowOff>108550</xdr:rowOff>
    </xdr:to>
    <xdr:cxnSp macro="">
      <xdr:nvCxnSpPr>
        <xdr:cNvPr id="156" name="直線コネクタ 155">
          <a:extLst>
            <a:ext uri="{FF2B5EF4-FFF2-40B4-BE49-F238E27FC236}">
              <a16:creationId xmlns:a16="http://schemas.microsoft.com/office/drawing/2014/main" id="{0FA057DB-608A-49DC-BD2F-9CD6615BA8F4}"/>
            </a:ext>
          </a:extLst>
        </xdr:cNvPr>
        <xdr:cNvCxnSpPr/>
      </xdr:nvCxnSpPr>
      <xdr:spPr>
        <a:xfrm flipV="1">
          <a:off x="11798300" y="618638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7" name="n_1aveValue債務償還比率">
          <a:extLst>
            <a:ext uri="{FF2B5EF4-FFF2-40B4-BE49-F238E27FC236}">
              <a16:creationId xmlns:a16="http://schemas.microsoft.com/office/drawing/2014/main" id="{DB84C892-9E1D-4DE5-9B25-5CE421A89F3D}"/>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8" name="n_2aveValue債務償還比率">
          <a:extLst>
            <a:ext uri="{FF2B5EF4-FFF2-40B4-BE49-F238E27FC236}">
              <a16:creationId xmlns:a16="http://schemas.microsoft.com/office/drawing/2014/main" id="{29EF9535-28EA-4DF5-835D-8F057CB15362}"/>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9" name="n_3aveValue債務償還比率">
          <a:extLst>
            <a:ext uri="{FF2B5EF4-FFF2-40B4-BE49-F238E27FC236}">
              <a16:creationId xmlns:a16="http://schemas.microsoft.com/office/drawing/2014/main" id="{24C6AC25-D77F-4BD2-9A53-35DAFC5288D2}"/>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60" name="n_4aveValue債務償還比率">
          <a:extLst>
            <a:ext uri="{FF2B5EF4-FFF2-40B4-BE49-F238E27FC236}">
              <a16:creationId xmlns:a16="http://schemas.microsoft.com/office/drawing/2014/main" id="{808C2C79-C480-46C8-B710-5BD0F5F23A4E}"/>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1576</xdr:rowOff>
    </xdr:from>
    <xdr:ext cx="469744" cy="259045"/>
    <xdr:sp macro="" textlink="">
      <xdr:nvSpPr>
        <xdr:cNvPr id="161" name="n_1mainValue債務償還比率">
          <a:extLst>
            <a:ext uri="{FF2B5EF4-FFF2-40B4-BE49-F238E27FC236}">
              <a16:creationId xmlns:a16="http://schemas.microsoft.com/office/drawing/2014/main" id="{61846A69-03BD-4F22-9EC6-11FA67E193BF}"/>
            </a:ext>
          </a:extLst>
        </xdr:cNvPr>
        <xdr:cNvSpPr txBox="1"/>
      </xdr:nvSpPr>
      <xdr:spPr>
        <a:xfrm>
          <a:off x="13836727" y="625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30892</xdr:rowOff>
    </xdr:from>
    <xdr:ext cx="469744" cy="259045"/>
    <xdr:sp macro="" textlink="">
      <xdr:nvSpPr>
        <xdr:cNvPr id="162" name="n_2mainValue債務償還比率">
          <a:extLst>
            <a:ext uri="{FF2B5EF4-FFF2-40B4-BE49-F238E27FC236}">
              <a16:creationId xmlns:a16="http://schemas.microsoft.com/office/drawing/2014/main" id="{42D40BE8-2F44-4872-9A1C-095937C5D09E}"/>
            </a:ext>
          </a:extLst>
        </xdr:cNvPr>
        <xdr:cNvSpPr txBox="1"/>
      </xdr:nvSpPr>
      <xdr:spPr>
        <a:xfrm>
          <a:off x="13087427" y="61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141841</xdr:rowOff>
    </xdr:from>
    <xdr:ext cx="469744" cy="259045"/>
    <xdr:sp macro="" textlink="">
      <xdr:nvSpPr>
        <xdr:cNvPr id="163" name="n_3mainValue債務償還比率">
          <a:extLst>
            <a:ext uri="{FF2B5EF4-FFF2-40B4-BE49-F238E27FC236}">
              <a16:creationId xmlns:a16="http://schemas.microsoft.com/office/drawing/2014/main" id="{48AAFB1A-BC4A-4490-B2C1-4C50D317D73C}"/>
            </a:ext>
          </a:extLst>
        </xdr:cNvPr>
        <xdr:cNvSpPr txBox="1"/>
      </xdr:nvSpPr>
      <xdr:spPr>
        <a:xfrm>
          <a:off x="12325427" y="62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150477</xdr:rowOff>
    </xdr:from>
    <xdr:ext cx="469744" cy="259045"/>
    <xdr:sp macro="" textlink="">
      <xdr:nvSpPr>
        <xdr:cNvPr id="164" name="n_4mainValue債務償還比率">
          <a:extLst>
            <a:ext uri="{FF2B5EF4-FFF2-40B4-BE49-F238E27FC236}">
              <a16:creationId xmlns:a16="http://schemas.microsoft.com/office/drawing/2014/main" id="{63A74ABC-5628-43E8-A3E8-98417F8C9056}"/>
            </a:ext>
          </a:extLst>
        </xdr:cNvPr>
        <xdr:cNvSpPr txBox="1"/>
      </xdr:nvSpPr>
      <xdr:spPr>
        <a:xfrm>
          <a:off x="11563427" y="623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9550A04F-FF87-49BC-80EF-BD93633E7E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2005AFE1-23F0-44D1-B449-43FF79C01B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7226FFA-DA85-412A-85D6-F0B2E87985A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242249A4-BF5D-471C-837F-5413C4AC9B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A98D726-F204-4DA9-9DC4-C2A8560B2F6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88AAB883-90D7-432B-989B-FE73BD7EE66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F680FA-DA7D-4E04-9B33-54FC412800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E7FBE1-5D65-4DDA-AFBE-347EE74F6C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C97C15-5981-415A-BD19-89430BAD8F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E40217-95E0-488F-8EBE-B5DABCA244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629DCB-66A0-4324-9D24-520FDF61BA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213D37-EF77-4624-BAD6-9DFD7EAAE5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FA7E9E-62DD-4D45-B69F-AD42877FB1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834C58-0194-4150-9285-E01DA76836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5451F5-EBC4-4959-8B55-F5280C8ECE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269A60-1289-4C45-A4D9-B12ECCDA4A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C934D8-F0C1-42F3-9370-55D7740E0B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3E28E5-15E1-4D83-B778-F36B2A0890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ABB999-654E-4C1F-B3F3-95F84A25D5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AF840B-D65C-4BF6-940F-248AFDF5E5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2C7C62-C020-4EE0-9076-74F0EE6A1E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3A2372-CC73-4605-A6EB-8F58320FF90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0E9E37-EEDA-49BE-9092-B70845BEF7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D39829-BAA3-44EF-89DA-7684C37571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9FD37A-E247-4D20-AB7E-DE8116FE8B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6B5CE5-13C5-4EC8-A59A-E8ED399102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C1D3E6-38C3-4B21-81C4-106348F7BA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2087A2-EEFC-4FD2-807E-67B03434AB6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3647B8-F051-4E9B-B009-A3AF18BC84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51DF03-5F0B-4173-8BCC-E9923328D1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5CF17C-7220-4FFD-803E-104EB9C238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B87C70-0BD3-469B-A32B-9C70B6A017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A92C1B-AFF3-4FD8-BAC9-679301D3D9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DA74A9-D4DC-4052-A63A-98DF714EBB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825C3D-805F-4B29-A8EB-CE03FCAAD1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6279AD-DFA0-4B2B-AFEF-9D44CA4EC3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84C6AC-D70C-49C3-A876-8C54F15617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EB6D08-C3D2-4174-BFF2-76E47C1B36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7EB656-F8F3-482E-B14B-373ED67062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75A340-CC6D-42EC-A3BA-069F96BD46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8E02D9-C5A5-47EA-A002-0D8657A00A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0E2044-0797-469C-9C27-D0E6E48DBD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377B24-FC3B-4AA3-8C97-AA27DFC37B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A42849-14E9-40BB-938A-4876F69887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2CEF0D-2EED-4FA4-8EB2-217E0D2E82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3E118A-FC0E-4A53-9FF1-1E31F445FF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0B72EC-DD42-493A-8D8C-7E5E61A38BD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D60576-665A-475A-9A5D-D327A4E832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07D755-C55D-44D6-A0C2-3FE971B254F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E7883D5-0123-4E2E-A9DF-A2E8880F3C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5DA740-8527-43AA-8733-0676687212D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48B9F6-6254-48EC-A512-122708DF3F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AE50B32-14BE-488A-9C08-25ABCAB1639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23DB63-DD6E-418B-862C-C50E3020E15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F347F4-09E2-4524-A720-DB2BE0405E5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94BDFA-EAF5-4457-85B4-217C96FDA6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F35C8E6-A02E-427A-9279-B6BABF5B432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C50DC3B-C2AF-4E90-8B38-3C3DF61266F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54B22C4-5C1B-4921-BC3B-8E1D56734BA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D5E84DC-3BBD-4255-B4BC-8518D975FFC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C62CAB-96EA-4250-9216-C9458711BB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1103517-170F-44EB-ABB8-ACE63AD49C23}"/>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451C4C8-B3A2-4C60-BB69-D19AE8E5E58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69A75986-9D3D-4F9B-A178-BAAC2092F809}"/>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77DF18F-4DB6-4981-9A7F-A180F7BA77FA}"/>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DF7E95D1-9CD2-42EA-8F16-1D794FB31DCA}"/>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39B07FB6-A965-4206-A9A5-816CF69AEC37}"/>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9F52F96-7947-4586-8808-39F9027C00C8}"/>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15E413A4-A1BF-4852-AB4C-87557A5634BD}"/>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5E1B240A-3D83-4787-8550-900DA4853CE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C1A044A-25BF-4F16-8C7E-C0A192D298E7}"/>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DE742137-088E-473F-BDD8-98F4D7317564}"/>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D436DF7-BF70-4CE1-AA17-BD2B67C013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AAC917-8EE6-449B-922F-E0CC0607E6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941B78-AE87-4B41-8C4C-1E64AE88FE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6AC83B-7820-4BE8-B55C-C5FFB36A39D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437DF9-5F11-44D6-B21C-BACC324E88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3" name="楕円 72">
          <a:extLst>
            <a:ext uri="{FF2B5EF4-FFF2-40B4-BE49-F238E27FC236}">
              <a16:creationId xmlns:a16="http://schemas.microsoft.com/office/drawing/2014/main" id="{B3C55C01-55A5-48E8-BA24-0C0864F37CAB}"/>
            </a:ext>
          </a:extLst>
        </xdr:cNvPr>
        <xdr:cNvSpPr/>
      </xdr:nvSpPr>
      <xdr:spPr>
        <a:xfrm>
          <a:off x="4584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164482</xdr:rowOff>
    </xdr:from>
    <xdr:ext cx="405111" cy="259045"/>
    <xdr:sp macro="" textlink="">
      <xdr:nvSpPr>
        <xdr:cNvPr id="74" name="【道路】&#10;有形固定資産減価償却率該当値テキスト">
          <a:extLst>
            <a:ext uri="{FF2B5EF4-FFF2-40B4-BE49-F238E27FC236}">
              <a16:creationId xmlns:a16="http://schemas.microsoft.com/office/drawing/2014/main" id="{49E5AA4A-F867-415A-884B-03E6A4D4BEA3}"/>
            </a:ext>
          </a:extLst>
        </xdr:cNvPr>
        <xdr:cNvSpPr txBox="1"/>
      </xdr:nvSpPr>
      <xdr:spPr>
        <a:xfrm>
          <a:off x="4673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114935</xdr:rowOff>
    </xdr:from>
    <xdr:to>
      <xdr:col>20</xdr:col>
      <xdr:colOff>38100</xdr:colOff>
      <xdr:row>37</xdr:row>
      <xdr:rowOff>45085</xdr:rowOff>
    </xdr:to>
    <xdr:sp macro="" textlink="">
      <xdr:nvSpPr>
        <xdr:cNvPr id="75" name="楕円 74">
          <a:extLst>
            <a:ext uri="{FF2B5EF4-FFF2-40B4-BE49-F238E27FC236}">
              <a16:creationId xmlns:a16="http://schemas.microsoft.com/office/drawing/2014/main" id="{78B09E85-99A5-4B82-BA48-895169C9F82B}"/>
            </a:ext>
          </a:extLst>
        </xdr:cNvPr>
        <xdr:cNvSpPr/>
      </xdr:nvSpPr>
      <xdr:spPr>
        <a:xfrm>
          <a:off x="3746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165735</xdr:rowOff>
    </xdr:from>
    <xdr:to>
      <xdr:col>24</xdr:col>
      <xdr:colOff>63500</xdr:colOff>
      <xdr:row>37</xdr:row>
      <xdr:rowOff>20955</xdr:rowOff>
    </xdr:to>
    <xdr:cxnSp macro="">
      <xdr:nvCxnSpPr>
        <xdr:cNvPr id="76" name="直線コネクタ 75">
          <a:extLst>
            <a:ext uri="{FF2B5EF4-FFF2-40B4-BE49-F238E27FC236}">
              <a16:creationId xmlns:a16="http://schemas.microsoft.com/office/drawing/2014/main" id="{CFD06C7A-C5B5-48D7-BF78-B6DB48655891}"/>
            </a:ext>
          </a:extLst>
        </xdr:cNvPr>
        <xdr:cNvCxnSpPr/>
      </xdr:nvCxnSpPr>
      <xdr:spPr>
        <a:xfrm>
          <a:off x="3797300" y="63379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a:extLst>
            <a:ext uri="{FF2B5EF4-FFF2-40B4-BE49-F238E27FC236}">
              <a16:creationId xmlns:a16="http://schemas.microsoft.com/office/drawing/2014/main" id="{A460B0FD-7B31-4491-A457-FAD6BA308224}"/>
            </a:ext>
          </a:extLst>
        </xdr:cNvPr>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36</xdr:row>
      <xdr:rowOff>165735</xdr:rowOff>
    </xdr:to>
    <xdr:cxnSp macro="">
      <xdr:nvCxnSpPr>
        <xdr:cNvPr id="78" name="直線コネクタ 77">
          <a:extLst>
            <a:ext uri="{FF2B5EF4-FFF2-40B4-BE49-F238E27FC236}">
              <a16:creationId xmlns:a16="http://schemas.microsoft.com/office/drawing/2014/main" id="{5E09E44F-47C5-4261-81C0-55BE9EAE97AA}"/>
            </a:ext>
          </a:extLst>
        </xdr:cNvPr>
        <xdr:cNvCxnSpPr/>
      </xdr:nvCxnSpPr>
      <xdr:spPr>
        <a:xfrm>
          <a:off x="2908300" y="63150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57785</xdr:rowOff>
    </xdr:from>
    <xdr:to>
      <xdr:col>10</xdr:col>
      <xdr:colOff>165100</xdr:colOff>
      <xdr:row>36</xdr:row>
      <xdr:rowOff>159385</xdr:rowOff>
    </xdr:to>
    <xdr:sp macro="" textlink="">
      <xdr:nvSpPr>
        <xdr:cNvPr id="79" name="楕円 78">
          <a:extLst>
            <a:ext uri="{FF2B5EF4-FFF2-40B4-BE49-F238E27FC236}">
              <a16:creationId xmlns:a16="http://schemas.microsoft.com/office/drawing/2014/main" id="{3A4242E9-0CA9-40E4-BC3C-6D7BE7EDB8BB}"/>
            </a:ext>
          </a:extLst>
        </xdr:cNvPr>
        <xdr:cNvSpPr/>
      </xdr:nvSpPr>
      <xdr:spPr>
        <a:xfrm>
          <a:off x="196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108585</xdr:rowOff>
    </xdr:from>
    <xdr:to>
      <xdr:col>15</xdr:col>
      <xdr:colOff>50800</xdr:colOff>
      <xdr:row>36</xdr:row>
      <xdr:rowOff>142875</xdr:rowOff>
    </xdr:to>
    <xdr:cxnSp macro="">
      <xdr:nvCxnSpPr>
        <xdr:cNvPr id="80" name="直線コネクタ 79">
          <a:extLst>
            <a:ext uri="{FF2B5EF4-FFF2-40B4-BE49-F238E27FC236}">
              <a16:creationId xmlns:a16="http://schemas.microsoft.com/office/drawing/2014/main" id="{8D8A2E98-D20F-464A-B339-505C18C64D22}"/>
            </a:ext>
          </a:extLst>
        </xdr:cNvPr>
        <xdr:cNvCxnSpPr/>
      </xdr:nvCxnSpPr>
      <xdr:spPr>
        <a:xfrm>
          <a:off x="2019300" y="6280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1" name="楕円 80">
          <a:extLst>
            <a:ext uri="{FF2B5EF4-FFF2-40B4-BE49-F238E27FC236}">
              <a16:creationId xmlns:a16="http://schemas.microsoft.com/office/drawing/2014/main" id="{B7F16E92-D196-4B28-B861-3A214F875090}"/>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108585</xdr:rowOff>
    </xdr:to>
    <xdr:cxnSp macro="">
      <xdr:nvCxnSpPr>
        <xdr:cNvPr id="82" name="直線コネクタ 81">
          <a:extLst>
            <a:ext uri="{FF2B5EF4-FFF2-40B4-BE49-F238E27FC236}">
              <a16:creationId xmlns:a16="http://schemas.microsoft.com/office/drawing/2014/main" id="{6DCB8DF2-05E2-4EF2-9CB8-FFE929DC42C9}"/>
            </a:ext>
          </a:extLst>
        </xdr:cNvPr>
        <xdr:cNvCxnSpPr/>
      </xdr:nvCxnSpPr>
      <xdr:spPr>
        <a:xfrm>
          <a:off x="1130300" y="6248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D1C96CA1-F420-4B02-8150-E88862F27C48}"/>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3B2C918A-4EFA-4BB9-9085-8FDDC042FB3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D6A51D59-328A-43F7-8CD6-4C0B4E6315C9}"/>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B7C05A2E-62C6-4263-B043-84AF36F060F4}"/>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id="{12C35057-9948-4D04-898E-E481FB87F67E}"/>
            </a:ext>
          </a:extLst>
        </xdr:cNvPr>
        <xdr:cNvSpPr txBox="1"/>
      </xdr:nvSpPr>
      <xdr:spPr>
        <a:xfrm>
          <a:off x="3582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38752</xdr:rowOff>
    </xdr:from>
    <xdr:ext cx="405111" cy="259045"/>
    <xdr:sp macro="" textlink="">
      <xdr:nvSpPr>
        <xdr:cNvPr id="88" name="n_2mainValue【道路】&#10;有形固定資産減価償却率">
          <a:extLst>
            <a:ext uri="{FF2B5EF4-FFF2-40B4-BE49-F238E27FC236}">
              <a16:creationId xmlns:a16="http://schemas.microsoft.com/office/drawing/2014/main" id="{BD545557-B7C8-4EF4-B712-772010FC6523}"/>
            </a:ext>
          </a:extLst>
        </xdr:cNvPr>
        <xdr:cNvSpPr txBox="1"/>
      </xdr:nvSpPr>
      <xdr:spPr>
        <a:xfrm>
          <a:off x="2705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268E89BC-46F6-4092-85D7-373BDA41C2B8}"/>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id="{368340A4-1A5E-4A7D-8933-3F39657666AC}"/>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26A542D-DE23-4D88-B1B1-FF4C22497F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7A64111-0076-44D4-892C-89C65B1F04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E921CBA-8AE3-4844-99F3-A810049E6D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41CC14D-0A0A-4F8E-A366-585FFDD0B7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595CFFD-4774-4DDE-8479-18ACE0C5AC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C328645-F34D-4975-A48C-9C4484C037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5F4309B-7DAC-4957-86F0-68A5E406AF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F8B3A73-3BB9-4744-B4AE-4F554911BA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5E469DD-F7C1-4407-927F-1D57009A54C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ECB4A80-A469-4541-A5C5-F8F3E663C7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4883BDD-D0BA-4CAD-8481-7AD719ECD5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6D6C61A-8CAE-40DA-BEF9-3F92A18DCB7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6E21E05-8878-43DB-9EA0-ED93175F818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F305D4D-A805-43BD-9682-FCD035562C1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998712F-2C11-43C6-B558-C6CD070A121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652B28C-FD79-4836-AA72-71E5051C31D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832694D-2F3A-48BE-8404-7A4FA17855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833FE42-874F-4B3D-9E41-3AF9CD0BFE8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48221B5-BB65-4CE0-8200-2EEFB99EF8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775E839-ADEE-4E45-B592-F590894F252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FC69B8A-E529-48D0-AD37-4BDE368FCB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72BC700-2BB5-4377-99AF-0FE05797A31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2594EFA-BC05-410C-BE82-E9A4DC5FF0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6C2C0FC0-B567-47CC-943F-F1131FD7612B}"/>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C9A25218-C702-4AF5-96BF-77B86BFB5675}"/>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2EE7B41-2467-4D83-BBB6-2DB76FC407C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38E783A8-5E7C-4A0C-B7F7-ADE2987618AB}"/>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13BE2AD-7BD9-435A-8572-EFA7E30F39D7}"/>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44161619-ECB0-4386-AC8A-5214CCDFDB97}"/>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80278FB5-99F2-4C1A-B6AB-A19E8B670D5E}"/>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ACA18434-C092-4C53-93B3-471442C70B24}"/>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C53266B-E4C5-4CAC-A64C-1774A545A07B}"/>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6D486D72-4A83-4759-8110-3D876AAFA4DB}"/>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FB95977A-83EB-428B-B7BE-4A14FBD26C77}"/>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DF6CAB-8452-436B-AF39-733156E052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CF6A5A-2B96-48D9-A48C-1253B22681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E45D2F-3CA5-4B9B-978C-D16B0786A0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34E53C-F437-40AC-9BE7-261D7E52AF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0A9389-139A-4E85-8C53-E07C20E668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111411</xdr:rowOff>
    </xdr:from>
    <xdr:to>
      <xdr:col>55</xdr:col>
      <xdr:colOff>50800</xdr:colOff>
      <xdr:row>39</xdr:row>
      <xdr:rowOff>41561</xdr:rowOff>
    </xdr:to>
    <xdr:sp macro="" textlink="">
      <xdr:nvSpPr>
        <xdr:cNvPr id="130" name="楕円 129">
          <a:extLst>
            <a:ext uri="{FF2B5EF4-FFF2-40B4-BE49-F238E27FC236}">
              <a16:creationId xmlns:a16="http://schemas.microsoft.com/office/drawing/2014/main" id="{CEC3DF2A-DA85-4C97-9E9C-B093BDC2725A}"/>
            </a:ext>
          </a:extLst>
        </xdr:cNvPr>
        <xdr:cNvSpPr/>
      </xdr:nvSpPr>
      <xdr:spPr>
        <a:xfrm>
          <a:off x="10426700" y="66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134288</xdr:rowOff>
    </xdr:from>
    <xdr:ext cx="534377" cy="259045"/>
    <xdr:sp macro="" textlink="">
      <xdr:nvSpPr>
        <xdr:cNvPr id="131" name="【道路】&#10;一人当たり延長該当値テキスト">
          <a:extLst>
            <a:ext uri="{FF2B5EF4-FFF2-40B4-BE49-F238E27FC236}">
              <a16:creationId xmlns:a16="http://schemas.microsoft.com/office/drawing/2014/main" id="{60677D69-B2A3-44BF-AC44-651E74F0844F}"/>
            </a:ext>
          </a:extLst>
        </xdr:cNvPr>
        <xdr:cNvSpPr txBox="1"/>
      </xdr:nvSpPr>
      <xdr:spPr>
        <a:xfrm>
          <a:off x="10515600" y="647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122879</xdr:rowOff>
    </xdr:from>
    <xdr:to>
      <xdr:col>50</xdr:col>
      <xdr:colOff>165100</xdr:colOff>
      <xdr:row>39</xdr:row>
      <xdr:rowOff>53029</xdr:rowOff>
    </xdr:to>
    <xdr:sp macro="" textlink="">
      <xdr:nvSpPr>
        <xdr:cNvPr id="132" name="楕円 131">
          <a:extLst>
            <a:ext uri="{FF2B5EF4-FFF2-40B4-BE49-F238E27FC236}">
              <a16:creationId xmlns:a16="http://schemas.microsoft.com/office/drawing/2014/main" id="{2DE28DA8-AF5D-496B-8DF8-B2615776F8A1}"/>
            </a:ext>
          </a:extLst>
        </xdr:cNvPr>
        <xdr:cNvSpPr/>
      </xdr:nvSpPr>
      <xdr:spPr>
        <a:xfrm>
          <a:off x="9588500" y="66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162211</xdr:rowOff>
    </xdr:from>
    <xdr:to>
      <xdr:col>55</xdr:col>
      <xdr:colOff>0</xdr:colOff>
      <xdr:row>39</xdr:row>
      <xdr:rowOff>2229</xdr:rowOff>
    </xdr:to>
    <xdr:cxnSp macro="">
      <xdr:nvCxnSpPr>
        <xdr:cNvPr id="133" name="直線コネクタ 132">
          <a:extLst>
            <a:ext uri="{FF2B5EF4-FFF2-40B4-BE49-F238E27FC236}">
              <a16:creationId xmlns:a16="http://schemas.microsoft.com/office/drawing/2014/main" id="{180563DD-5908-4706-AB43-33EB1C65C778}"/>
            </a:ext>
          </a:extLst>
        </xdr:cNvPr>
        <xdr:cNvCxnSpPr/>
      </xdr:nvCxnSpPr>
      <xdr:spPr>
        <a:xfrm flipV="1">
          <a:off x="9639300" y="6677311"/>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136214</xdr:rowOff>
    </xdr:from>
    <xdr:to>
      <xdr:col>46</xdr:col>
      <xdr:colOff>38100</xdr:colOff>
      <xdr:row>39</xdr:row>
      <xdr:rowOff>66364</xdr:rowOff>
    </xdr:to>
    <xdr:sp macro="" textlink="">
      <xdr:nvSpPr>
        <xdr:cNvPr id="134" name="楕円 133">
          <a:extLst>
            <a:ext uri="{FF2B5EF4-FFF2-40B4-BE49-F238E27FC236}">
              <a16:creationId xmlns:a16="http://schemas.microsoft.com/office/drawing/2014/main" id="{CB4E57C9-3600-4B6B-A548-1E44F311B175}"/>
            </a:ext>
          </a:extLst>
        </xdr:cNvPr>
        <xdr:cNvSpPr/>
      </xdr:nvSpPr>
      <xdr:spPr>
        <a:xfrm>
          <a:off x="8699500" y="66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2229</xdr:rowOff>
    </xdr:from>
    <xdr:to>
      <xdr:col>50</xdr:col>
      <xdr:colOff>114300</xdr:colOff>
      <xdr:row>39</xdr:row>
      <xdr:rowOff>15564</xdr:rowOff>
    </xdr:to>
    <xdr:cxnSp macro="">
      <xdr:nvCxnSpPr>
        <xdr:cNvPr id="135" name="直線コネクタ 134">
          <a:extLst>
            <a:ext uri="{FF2B5EF4-FFF2-40B4-BE49-F238E27FC236}">
              <a16:creationId xmlns:a16="http://schemas.microsoft.com/office/drawing/2014/main" id="{47A6C574-638F-4808-BBF6-2F929E9E2A6E}"/>
            </a:ext>
          </a:extLst>
        </xdr:cNvPr>
        <xdr:cNvCxnSpPr/>
      </xdr:nvCxnSpPr>
      <xdr:spPr>
        <a:xfrm flipV="1">
          <a:off x="8750300" y="668877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145015</xdr:rowOff>
    </xdr:from>
    <xdr:to>
      <xdr:col>41</xdr:col>
      <xdr:colOff>101600</xdr:colOff>
      <xdr:row>39</xdr:row>
      <xdr:rowOff>75165</xdr:rowOff>
    </xdr:to>
    <xdr:sp macro="" textlink="">
      <xdr:nvSpPr>
        <xdr:cNvPr id="136" name="楕円 135">
          <a:extLst>
            <a:ext uri="{FF2B5EF4-FFF2-40B4-BE49-F238E27FC236}">
              <a16:creationId xmlns:a16="http://schemas.microsoft.com/office/drawing/2014/main" id="{8AAB183A-BE35-475C-AFF4-06C6E77B14E3}"/>
            </a:ext>
          </a:extLst>
        </xdr:cNvPr>
        <xdr:cNvSpPr/>
      </xdr:nvSpPr>
      <xdr:spPr>
        <a:xfrm>
          <a:off x="7810500" y="66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15564</xdr:rowOff>
    </xdr:from>
    <xdr:to>
      <xdr:col>45</xdr:col>
      <xdr:colOff>177800</xdr:colOff>
      <xdr:row>39</xdr:row>
      <xdr:rowOff>24365</xdr:rowOff>
    </xdr:to>
    <xdr:cxnSp macro="">
      <xdr:nvCxnSpPr>
        <xdr:cNvPr id="137" name="直線コネクタ 136">
          <a:extLst>
            <a:ext uri="{FF2B5EF4-FFF2-40B4-BE49-F238E27FC236}">
              <a16:creationId xmlns:a16="http://schemas.microsoft.com/office/drawing/2014/main" id="{5E50A829-36D8-4BBE-89EC-2023F53729B2}"/>
            </a:ext>
          </a:extLst>
        </xdr:cNvPr>
        <xdr:cNvCxnSpPr/>
      </xdr:nvCxnSpPr>
      <xdr:spPr>
        <a:xfrm flipV="1">
          <a:off x="7861300" y="6702114"/>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157150</xdr:rowOff>
    </xdr:from>
    <xdr:to>
      <xdr:col>36</xdr:col>
      <xdr:colOff>165100</xdr:colOff>
      <xdr:row>39</xdr:row>
      <xdr:rowOff>87300</xdr:rowOff>
    </xdr:to>
    <xdr:sp macro="" textlink="">
      <xdr:nvSpPr>
        <xdr:cNvPr id="138" name="楕円 137">
          <a:extLst>
            <a:ext uri="{FF2B5EF4-FFF2-40B4-BE49-F238E27FC236}">
              <a16:creationId xmlns:a16="http://schemas.microsoft.com/office/drawing/2014/main" id="{49B97E53-F8B7-4093-81D5-911047AEEC0C}"/>
            </a:ext>
          </a:extLst>
        </xdr:cNvPr>
        <xdr:cNvSpPr/>
      </xdr:nvSpPr>
      <xdr:spPr>
        <a:xfrm>
          <a:off x="6921500" y="6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24365</xdr:rowOff>
    </xdr:from>
    <xdr:to>
      <xdr:col>41</xdr:col>
      <xdr:colOff>50800</xdr:colOff>
      <xdr:row>39</xdr:row>
      <xdr:rowOff>36500</xdr:rowOff>
    </xdr:to>
    <xdr:cxnSp macro="">
      <xdr:nvCxnSpPr>
        <xdr:cNvPr id="139" name="直線コネクタ 138">
          <a:extLst>
            <a:ext uri="{FF2B5EF4-FFF2-40B4-BE49-F238E27FC236}">
              <a16:creationId xmlns:a16="http://schemas.microsoft.com/office/drawing/2014/main" id="{8491E452-AD07-4659-AE6C-7BBD65E4F3BC}"/>
            </a:ext>
          </a:extLst>
        </xdr:cNvPr>
        <xdr:cNvCxnSpPr/>
      </xdr:nvCxnSpPr>
      <xdr:spPr>
        <a:xfrm flipV="1">
          <a:off x="6972300" y="6710915"/>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F13B2921-D38F-43E3-9795-3BAB30E930E6}"/>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9DE13320-619D-4E7A-98AD-42214F18AA8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64AFADE5-C985-4FC7-AB4F-DD4216441C82}"/>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6AFD6A9E-A05D-471A-B18F-C759E728B67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69556</xdr:rowOff>
    </xdr:from>
    <xdr:ext cx="534377" cy="259045"/>
    <xdr:sp macro="" textlink="">
      <xdr:nvSpPr>
        <xdr:cNvPr id="144" name="n_1mainValue【道路】&#10;一人当たり延長">
          <a:extLst>
            <a:ext uri="{FF2B5EF4-FFF2-40B4-BE49-F238E27FC236}">
              <a16:creationId xmlns:a16="http://schemas.microsoft.com/office/drawing/2014/main" id="{9D238670-FD95-4500-BAA1-690D5A9CDF8F}"/>
            </a:ext>
          </a:extLst>
        </xdr:cNvPr>
        <xdr:cNvSpPr txBox="1"/>
      </xdr:nvSpPr>
      <xdr:spPr>
        <a:xfrm>
          <a:off x="9359411" y="64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82891</xdr:rowOff>
    </xdr:from>
    <xdr:ext cx="534377" cy="259045"/>
    <xdr:sp macro="" textlink="">
      <xdr:nvSpPr>
        <xdr:cNvPr id="145" name="n_2mainValue【道路】&#10;一人当たり延長">
          <a:extLst>
            <a:ext uri="{FF2B5EF4-FFF2-40B4-BE49-F238E27FC236}">
              <a16:creationId xmlns:a16="http://schemas.microsoft.com/office/drawing/2014/main" id="{D8328799-26EF-41DD-A14C-AD7DE947A217}"/>
            </a:ext>
          </a:extLst>
        </xdr:cNvPr>
        <xdr:cNvSpPr txBox="1"/>
      </xdr:nvSpPr>
      <xdr:spPr>
        <a:xfrm>
          <a:off x="8483111" y="64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91692</xdr:rowOff>
    </xdr:from>
    <xdr:ext cx="534377" cy="259045"/>
    <xdr:sp macro="" textlink="">
      <xdr:nvSpPr>
        <xdr:cNvPr id="146" name="n_3mainValue【道路】&#10;一人当たり延長">
          <a:extLst>
            <a:ext uri="{FF2B5EF4-FFF2-40B4-BE49-F238E27FC236}">
              <a16:creationId xmlns:a16="http://schemas.microsoft.com/office/drawing/2014/main" id="{1096103F-4E7E-4D23-A9E6-C294AFF42AC9}"/>
            </a:ext>
          </a:extLst>
        </xdr:cNvPr>
        <xdr:cNvSpPr txBox="1"/>
      </xdr:nvSpPr>
      <xdr:spPr>
        <a:xfrm>
          <a:off x="7594111" y="64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103827</xdr:rowOff>
    </xdr:from>
    <xdr:ext cx="534377" cy="259045"/>
    <xdr:sp macro="" textlink="">
      <xdr:nvSpPr>
        <xdr:cNvPr id="147" name="n_4mainValue【道路】&#10;一人当たり延長">
          <a:extLst>
            <a:ext uri="{FF2B5EF4-FFF2-40B4-BE49-F238E27FC236}">
              <a16:creationId xmlns:a16="http://schemas.microsoft.com/office/drawing/2014/main" id="{12DC9D2E-BB6E-47C5-8364-507444FF5F54}"/>
            </a:ext>
          </a:extLst>
        </xdr:cNvPr>
        <xdr:cNvSpPr txBox="1"/>
      </xdr:nvSpPr>
      <xdr:spPr>
        <a:xfrm>
          <a:off x="6705111" y="6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DE7D823-A451-47A7-84DD-D4E1423B6D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31B63D8-B6FB-4E21-9331-BFF60192B9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B07FD14-18A7-49C3-815F-D193E07E20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4F3ECDF-D065-4B25-88C9-699FD4EA74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50F5869-1875-4B9F-A3B9-A8F899DD51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DE4B062-E401-48CC-9B46-FEB242F180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B732ACC-9235-44E7-ABA6-67D60DCB9D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F78A1F4-3892-4715-9BA1-B806C24D73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113FA68-5190-405B-B5AB-7509248309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0E72B4C-0B9C-4F17-815B-4BB3044531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6BF9162-845C-4484-B1ED-5951216E2A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BDFE969-FC75-4F8E-B66F-F50CA672DAA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E874D8F-38BD-4CE3-81C4-95BFD72C0EC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7C0C9BC-2FFC-414D-9FEB-C75E749A36F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9C696E7-A7BE-4CFA-A23A-15BDC8F475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46A3E9A-A873-4A86-BEE7-DB785BFE8A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43D3C4F-BAF9-4528-AF37-A0A266AC02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4F5B7D3-E941-432C-B022-F32241FEBC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562CFEB-2650-4BDC-9916-02968F7976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CD132DA-7951-402D-991A-5685AAD0E8A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54C55FF-6311-498C-9797-E52236D38D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980F81C-95C9-465A-AB06-49C9EFA225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F06CD11-BFEE-47AD-BDE9-C001410456E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1301158-DCB4-426A-A0A2-5DF87CC994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7EAF2D5-5740-4E91-BDE6-B3B8B7A3C1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F13128C-5D7B-4AD1-B4BB-6AC30B6631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1B79CFE-9391-47DE-B37F-1D666D2893AD}"/>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7C972EE-D980-43D7-BDD3-83D58C92C29A}"/>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30C7CCC-F474-4691-A3E5-D2E00CFB8BB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F2498ACA-D34D-40DD-A6A1-2305D5087F1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3EB3010-F403-4CB9-8E65-794976501FD5}"/>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3B5FD73-6A72-409A-B029-9CD843D927EF}"/>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7DBBEEB-69C0-4A8C-AE00-92AFCBB894AF}"/>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B6BF177B-D0A2-4A31-B4EB-02C5B183F10B}"/>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6CDA9D22-C222-4AFA-9534-127CAE0E86A3}"/>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8831F3BD-8A6A-4A72-8B5A-4CB0CCB4C79E}"/>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42D085-D16A-456B-AE0C-5F1086E3B8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FC1763D-2652-4D9C-9E61-FBE31EDEFC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A2F306-8BAB-4942-8DCB-6F59A3A075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CD21F9-3953-479A-A3AA-480AEF2E27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3B8797-7528-42A9-B15F-6F8D2A4659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61867</xdr:rowOff>
    </xdr:from>
    <xdr:to>
      <xdr:col>24</xdr:col>
      <xdr:colOff>114300</xdr:colOff>
      <xdr:row>62</xdr:row>
      <xdr:rowOff>163467</xdr:rowOff>
    </xdr:to>
    <xdr:sp macro="" textlink="">
      <xdr:nvSpPr>
        <xdr:cNvPr id="189" name="楕円 188">
          <a:extLst>
            <a:ext uri="{FF2B5EF4-FFF2-40B4-BE49-F238E27FC236}">
              <a16:creationId xmlns:a16="http://schemas.microsoft.com/office/drawing/2014/main" id="{9BF67DAC-C9AF-462F-89F3-733EFE06CE8C}"/>
            </a:ext>
          </a:extLst>
        </xdr:cNvPr>
        <xdr:cNvSpPr/>
      </xdr:nvSpPr>
      <xdr:spPr>
        <a:xfrm>
          <a:off x="4584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40294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621C009-2FCB-416E-AC37-11058C65A7E5}"/>
            </a:ext>
          </a:extLst>
        </xdr:cNvPr>
        <xdr:cNvSpPr txBox="1"/>
      </xdr:nvSpPr>
      <xdr:spPr>
        <a:xfrm>
          <a:off x="4673600"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191" name="楕円 190">
          <a:extLst>
            <a:ext uri="{FF2B5EF4-FFF2-40B4-BE49-F238E27FC236}">
              <a16:creationId xmlns:a16="http://schemas.microsoft.com/office/drawing/2014/main" id="{77F1309D-DD08-4491-9514-CD84C3C9DEAB}"/>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112667</xdr:rowOff>
    </xdr:to>
    <xdr:cxnSp macro="">
      <xdr:nvCxnSpPr>
        <xdr:cNvPr id="192" name="直線コネクタ 191">
          <a:extLst>
            <a:ext uri="{FF2B5EF4-FFF2-40B4-BE49-F238E27FC236}">
              <a16:creationId xmlns:a16="http://schemas.microsoft.com/office/drawing/2014/main" id="{57980F41-8F25-4408-8B62-E60C7C1A15D7}"/>
            </a:ext>
          </a:extLst>
        </xdr:cNvPr>
        <xdr:cNvCxnSpPr/>
      </xdr:nvCxnSpPr>
      <xdr:spPr>
        <a:xfrm>
          <a:off x="3797300" y="1072460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24312</xdr:rowOff>
    </xdr:from>
    <xdr:to>
      <xdr:col>15</xdr:col>
      <xdr:colOff>101600</xdr:colOff>
      <xdr:row>62</xdr:row>
      <xdr:rowOff>125912</xdr:rowOff>
    </xdr:to>
    <xdr:sp macro="" textlink="">
      <xdr:nvSpPr>
        <xdr:cNvPr id="193" name="楕円 192">
          <a:extLst>
            <a:ext uri="{FF2B5EF4-FFF2-40B4-BE49-F238E27FC236}">
              <a16:creationId xmlns:a16="http://schemas.microsoft.com/office/drawing/2014/main" id="{24BCB02F-0D69-4F45-909E-9CBF23127101}"/>
            </a:ext>
          </a:extLst>
        </xdr:cNvPr>
        <xdr:cNvSpPr/>
      </xdr:nvSpPr>
      <xdr:spPr>
        <a:xfrm>
          <a:off x="2857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94706</xdr:rowOff>
    </xdr:to>
    <xdr:cxnSp macro="">
      <xdr:nvCxnSpPr>
        <xdr:cNvPr id="194" name="直線コネクタ 193">
          <a:extLst>
            <a:ext uri="{FF2B5EF4-FFF2-40B4-BE49-F238E27FC236}">
              <a16:creationId xmlns:a16="http://schemas.microsoft.com/office/drawing/2014/main" id="{10501889-0750-4AEB-AD23-5C34FF573EF6}"/>
            </a:ext>
          </a:extLst>
        </xdr:cNvPr>
        <xdr:cNvCxnSpPr/>
      </xdr:nvCxnSpPr>
      <xdr:spPr>
        <a:xfrm>
          <a:off x="2908300" y="107050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xdr:rowOff>
    </xdr:from>
    <xdr:to>
      <xdr:col>10</xdr:col>
      <xdr:colOff>165100</xdr:colOff>
      <xdr:row>62</xdr:row>
      <xdr:rowOff>103051</xdr:rowOff>
    </xdr:to>
    <xdr:sp macro="" textlink="">
      <xdr:nvSpPr>
        <xdr:cNvPr id="195" name="楕円 194">
          <a:extLst>
            <a:ext uri="{FF2B5EF4-FFF2-40B4-BE49-F238E27FC236}">
              <a16:creationId xmlns:a16="http://schemas.microsoft.com/office/drawing/2014/main" id="{CDB5C2FA-AB08-463C-9D59-A4D78CFD2FD1}"/>
            </a:ext>
          </a:extLst>
        </xdr:cNvPr>
        <xdr:cNvSpPr/>
      </xdr:nvSpPr>
      <xdr:spPr>
        <a:xfrm>
          <a:off x="1968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52251</xdr:rowOff>
    </xdr:from>
    <xdr:to>
      <xdr:col>15</xdr:col>
      <xdr:colOff>50800</xdr:colOff>
      <xdr:row>62</xdr:row>
      <xdr:rowOff>75112</xdr:rowOff>
    </xdr:to>
    <xdr:cxnSp macro="">
      <xdr:nvCxnSpPr>
        <xdr:cNvPr id="196" name="直線コネクタ 195">
          <a:extLst>
            <a:ext uri="{FF2B5EF4-FFF2-40B4-BE49-F238E27FC236}">
              <a16:creationId xmlns:a16="http://schemas.microsoft.com/office/drawing/2014/main" id="{27D0D8C2-04FB-4734-8F28-A280F08420FE}"/>
            </a:ext>
          </a:extLst>
        </xdr:cNvPr>
        <xdr:cNvCxnSpPr/>
      </xdr:nvCxnSpPr>
      <xdr:spPr>
        <a:xfrm>
          <a:off x="2019300" y="106821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7" name="楕円 196">
          <a:extLst>
            <a:ext uri="{FF2B5EF4-FFF2-40B4-BE49-F238E27FC236}">
              <a16:creationId xmlns:a16="http://schemas.microsoft.com/office/drawing/2014/main" id="{53D5B0C9-95F0-45D7-B4F7-0BCDBC3C458C}"/>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52251</xdr:rowOff>
    </xdr:to>
    <xdr:cxnSp macro="">
      <xdr:nvCxnSpPr>
        <xdr:cNvPr id="198" name="直線コネクタ 197">
          <a:extLst>
            <a:ext uri="{FF2B5EF4-FFF2-40B4-BE49-F238E27FC236}">
              <a16:creationId xmlns:a16="http://schemas.microsoft.com/office/drawing/2014/main" id="{DC739AAA-C674-4650-BEBE-25E7DDFBB698}"/>
            </a:ext>
          </a:extLst>
        </xdr:cNvPr>
        <xdr:cNvCxnSpPr/>
      </xdr:nvCxnSpPr>
      <xdr:spPr>
        <a:xfrm>
          <a:off x="1130300" y="106576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AC49822-E0E4-4D8A-8385-D1E759223F5A}"/>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5144A43-0D39-472D-92AB-A6AA0ECAEDB8}"/>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873E55F-4E72-477F-B200-B3BEA11A6E87}"/>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8C5826B-A89C-4D5D-8701-3887B982160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61B2D2F-D55A-470C-940E-1BCAF79EAA41}"/>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117039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6D00393-E7DF-4789-9146-531915CDC769}"/>
            </a:ext>
          </a:extLst>
        </xdr:cNvPr>
        <xdr:cNvSpPr txBox="1"/>
      </xdr:nvSpPr>
      <xdr:spPr>
        <a:xfrm>
          <a:off x="2705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94178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D0C1A1B-AF1E-4E05-94CC-EB4ED935AB34}"/>
            </a:ext>
          </a:extLst>
        </xdr:cNvPr>
        <xdr:cNvSpPr txBox="1"/>
      </xdr:nvSpPr>
      <xdr:spPr>
        <a:xfrm>
          <a:off x="1816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BB383D0-7778-4862-A29F-44E721F84A65}"/>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7262787-C17B-4B84-908A-9EE8DE8D73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596825F-2C81-411D-9C05-999C54504B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BBC5EC3-B203-4A11-8982-ABA63F9D17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5921991-5B4B-4EB5-9855-198E2EC087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118664E-A6AA-4D53-A37C-EE94C3F6DB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37E1F1C-8CC8-4CC8-8D0B-7C75F84244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CF062AB-53E1-4A8B-9EC6-1E434BFC51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C03F436-637F-4C3E-B900-B0785C269B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B88649D-8D2C-45A1-AF20-3D7F3D4C81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DCE9365-6EB6-4EC5-8D12-61567ABC27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B1E9067-5D6F-4C4E-98D7-909021880A3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88AB4AC-2A49-42D6-9844-0AB9AFDFFA7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8451E4-3556-4144-B1BC-BE9B68F25A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2D82BB3-6C35-482F-86A3-FD58BD971EF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4246FE2-EEB0-43E3-95F5-08A64E1763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B59CC5C-95AC-41E5-95E9-4782F49F045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77E2528-83C0-4B82-8F35-FF6491FCA8A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6BF653E-032E-4A2B-9E56-5D4833B884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3CF6BA9-CACF-422F-A078-E065130536E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CC389CE-2276-4B98-9B94-5E2D21F910D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B5D44F3-B643-47D6-85CB-28712F11E1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9CDDFBC-F2CD-4D96-B8D8-689072C723A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8AD9F1D-AAEA-417E-8D3A-A507B07AB7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E0D1402E-1E69-4BB9-B17F-6C7861D0E395}"/>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6EFCEEC-BE3C-4B5D-ADD0-069618B5139F}"/>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FBBC73C-EADC-47CA-B492-7CEC0506577B}"/>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DE0C68B-80C6-4790-A246-48FC87003435}"/>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6D2A9AA6-ECEB-4648-9F29-8B09BB6C30C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36DA255-268B-42A0-AF11-97E91BFFA428}"/>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59FCD7F0-5FC2-4458-BC99-F674A59A32F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63DF7844-E12A-426C-B907-FAC22D0997C3}"/>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3FF50A94-0364-4D3D-B609-9D2204C7C42E}"/>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DFD742C-FDFF-45DC-938E-303DDBCAB733}"/>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FB8ABFB8-2D64-4D16-9630-C8096C1BDFE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C4939F-3BD8-4D8C-B264-D8F2E95759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EBF9D06-E199-43B7-BA86-5CCACE20C2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BCF2EE1-F866-4B32-9C13-7E8EEA3086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142B6F-40ED-4A08-B969-FE384A7F85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3438261-6DFC-4946-B7D7-91E1CE3178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12502</xdr:rowOff>
    </xdr:from>
    <xdr:to>
      <xdr:col>55</xdr:col>
      <xdr:colOff>50800</xdr:colOff>
      <xdr:row>63</xdr:row>
      <xdr:rowOff>114102</xdr:rowOff>
    </xdr:to>
    <xdr:sp macro="" textlink="">
      <xdr:nvSpPr>
        <xdr:cNvPr id="246" name="楕円 245">
          <a:extLst>
            <a:ext uri="{FF2B5EF4-FFF2-40B4-BE49-F238E27FC236}">
              <a16:creationId xmlns:a16="http://schemas.microsoft.com/office/drawing/2014/main" id="{F32985B8-9511-49A8-BA00-C2687F5664D9}"/>
            </a:ext>
          </a:extLst>
        </xdr:cNvPr>
        <xdr:cNvSpPr/>
      </xdr:nvSpPr>
      <xdr:spPr>
        <a:xfrm>
          <a:off x="10426700" y="1081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162379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2B5F937-8145-4A54-AED6-44D8FFF89786}"/>
            </a:ext>
          </a:extLst>
        </xdr:cNvPr>
        <xdr:cNvSpPr txBox="1"/>
      </xdr:nvSpPr>
      <xdr:spPr>
        <a:xfrm>
          <a:off x="10515600" y="1079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16393</xdr:rowOff>
    </xdr:from>
    <xdr:to>
      <xdr:col>50</xdr:col>
      <xdr:colOff>165100</xdr:colOff>
      <xdr:row>63</xdr:row>
      <xdr:rowOff>117993</xdr:rowOff>
    </xdr:to>
    <xdr:sp macro="" textlink="">
      <xdr:nvSpPr>
        <xdr:cNvPr id="248" name="楕円 247">
          <a:extLst>
            <a:ext uri="{FF2B5EF4-FFF2-40B4-BE49-F238E27FC236}">
              <a16:creationId xmlns:a16="http://schemas.microsoft.com/office/drawing/2014/main" id="{7703F54F-3387-4C55-8C99-9E7457565167}"/>
            </a:ext>
          </a:extLst>
        </xdr:cNvPr>
        <xdr:cNvSpPr/>
      </xdr:nvSpPr>
      <xdr:spPr>
        <a:xfrm>
          <a:off x="9588500" y="108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63302</xdr:rowOff>
    </xdr:from>
    <xdr:to>
      <xdr:col>55</xdr:col>
      <xdr:colOff>0</xdr:colOff>
      <xdr:row>63</xdr:row>
      <xdr:rowOff>67193</xdr:rowOff>
    </xdr:to>
    <xdr:cxnSp macro="">
      <xdr:nvCxnSpPr>
        <xdr:cNvPr id="249" name="直線コネクタ 248">
          <a:extLst>
            <a:ext uri="{FF2B5EF4-FFF2-40B4-BE49-F238E27FC236}">
              <a16:creationId xmlns:a16="http://schemas.microsoft.com/office/drawing/2014/main" id="{3F91C143-28E0-44E6-9558-EAD0120F2BD3}"/>
            </a:ext>
          </a:extLst>
        </xdr:cNvPr>
        <xdr:cNvCxnSpPr/>
      </xdr:nvCxnSpPr>
      <xdr:spPr>
        <a:xfrm flipV="1">
          <a:off x="9639300" y="10864652"/>
          <a:ext cx="838200" cy="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19938</xdr:rowOff>
    </xdr:from>
    <xdr:to>
      <xdr:col>46</xdr:col>
      <xdr:colOff>38100</xdr:colOff>
      <xdr:row>63</xdr:row>
      <xdr:rowOff>121538</xdr:rowOff>
    </xdr:to>
    <xdr:sp macro="" textlink="">
      <xdr:nvSpPr>
        <xdr:cNvPr id="250" name="楕円 249">
          <a:extLst>
            <a:ext uri="{FF2B5EF4-FFF2-40B4-BE49-F238E27FC236}">
              <a16:creationId xmlns:a16="http://schemas.microsoft.com/office/drawing/2014/main" id="{FDF91B90-47E9-4039-9810-14C640F85481}"/>
            </a:ext>
          </a:extLst>
        </xdr:cNvPr>
        <xdr:cNvSpPr/>
      </xdr:nvSpPr>
      <xdr:spPr>
        <a:xfrm>
          <a:off x="8699500" y="10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67193</xdr:rowOff>
    </xdr:from>
    <xdr:to>
      <xdr:col>50</xdr:col>
      <xdr:colOff>114300</xdr:colOff>
      <xdr:row>63</xdr:row>
      <xdr:rowOff>70738</xdr:rowOff>
    </xdr:to>
    <xdr:cxnSp macro="">
      <xdr:nvCxnSpPr>
        <xdr:cNvPr id="251" name="直線コネクタ 250">
          <a:extLst>
            <a:ext uri="{FF2B5EF4-FFF2-40B4-BE49-F238E27FC236}">
              <a16:creationId xmlns:a16="http://schemas.microsoft.com/office/drawing/2014/main" id="{6FCC05E4-BA0B-4833-96F2-DF8966AB6E51}"/>
            </a:ext>
          </a:extLst>
        </xdr:cNvPr>
        <xdr:cNvCxnSpPr/>
      </xdr:nvCxnSpPr>
      <xdr:spPr>
        <a:xfrm flipV="1">
          <a:off x="8750300" y="10868543"/>
          <a:ext cx="889000" cy="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22992</xdr:rowOff>
    </xdr:from>
    <xdr:to>
      <xdr:col>41</xdr:col>
      <xdr:colOff>101600</xdr:colOff>
      <xdr:row>63</xdr:row>
      <xdr:rowOff>124592</xdr:rowOff>
    </xdr:to>
    <xdr:sp macro="" textlink="">
      <xdr:nvSpPr>
        <xdr:cNvPr id="252" name="楕円 251">
          <a:extLst>
            <a:ext uri="{FF2B5EF4-FFF2-40B4-BE49-F238E27FC236}">
              <a16:creationId xmlns:a16="http://schemas.microsoft.com/office/drawing/2014/main" id="{9D7F44B3-EC7B-4395-89FD-1286D61F235C}"/>
            </a:ext>
          </a:extLst>
        </xdr:cNvPr>
        <xdr:cNvSpPr/>
      </xdr:nvSpPr>
      <xdr:spPr>
        <a:xfrm>
          <a:off x="7810500" y="108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70738</xdr:rowOff>
    </xdr:from>
    <xdr:to>
      <xdr:col>45</xdr:col>
      <xdr:colOff>177800</xdr:colOff>
      <xdr:row>63</xdr:row>
      <xdr:rowOff>73792</xdr:rowOff>
    </xdr:to>
    <xdr:cxnSp macro="">
      <xdr:nvCxnSpPr>
        <xdr:cNvPr id="253" name="直線コネクタ 252">
          <a:extLst>
            <a:ext uri="{FF2B5EF4-FFF2-40B4-BE49-F238E27FC236}">
              <a16:creationId xmlns:a16="http://schemas.microsoft.com/office/drawing/2014/main" id="{5B8EED92-4014-4404-9023-8D3DAD49DF4A}"/>
            </a:ext>
          </a:extLst>
        </xdr:cNvPr>
        <xdr:cNvCxnSpPr/>
      </xdr:nvCxnSpPr>
      <xdr:spPr>
        <a:xfrm flipV="1">
          <a:off x="7861300" y="10872088"/>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26025</xdr:rowOff>
    </xdr:from>
    <xdr:to>
      <xdr:col>36</xdr:col>
      <xdr:colOff>165100</xdr:colOff>
      <xdr:row>63</xdr:row>
      <xdr:rowOff>127625</xdr:rowOff>
    </xdr:to>
    <xdr:sp macro="" textlink="">
      <xdr:nvSpPr>
        <xdr:cNvPr id="254" name="楕円 253">
          <a:extLst>
            <a:ext uri="{FF2B5EF4-FFF2-40B4-BE49-F238E27FC236}">
              <a16:creationId xmlns:a16="http://schemas.microsoft.com/office/drawing/2014/main" id="{76B3E725-3ADC-48B6-877B-B909138A3BBF}"/>
            </a:ext>
          </a:extLst>
        </xdr:cNvPr>
        <xdr:cNvSpPr/>
      </xdr:nvSpPr>
      <xdr:spPr>
        <a:xfrm>
          <a:off x="6921500" y="10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73792</xdr:rowOff>
    </xdr:from>
    <xdr:to>
      <xdr:col>41</xdr:col>
      <xdr:colOff>50800</xdr:colOff>
      <xdr:row>63</xdr:row>
      <xdr:rowOff>76825</xdr:rowOff>
    </xdr:to>
    <xdr:cxnSp macro="">
      <xdr:nvCxnSpPr>
        <xdr:cNvPr id="255" name="直線コネクタ 254">
          <a:extLst>
            <a:ext uri="{FF2B5EF4-FFF2-40B4-BE49-F238E27FC236}">
              <a16:creationId xmlns:a16="http://schemas.microsoft.com/office/drawing/2014/main" id="{E826B5AD-D96E-4140-AA48-F5B43E57C612}"/>
            </a:ext>
          </a:extLst>
        </xdr:cNvPr>
        <xdr:cNvCxnSpPr/>
      </xdr:nvCxnSpPr>
      <xdr:spPr>
        <a:xfrm flipV="1">
          <a:off x="6972300" y="10875142"/>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9E27A52-B72F-46C3-AA73-4F8A7A0E653C}"/>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106118B-F98F-44B0-8652-56135192A991}"/>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34F8661-0E44-49D1-95EA-074DD46BDFFE}"/>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AEB3EDC-F0A0-4BB0-8AD2-D85069E6A79C}"/>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109120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03DF115-D2C0-4276-99E6-D42FF0FF4B77}"/>
            </a:ext>
          </a:extLst>
        </xdr:cNvPr>
        <xdr:cNvSpPr txBox="1"/>
      </xdr:nvSpPr>
      <xdr:spPr>
        <a:xfrm>
          <a:off x="9327095" y="1091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112665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F3AE3EE-9002-4283-9E3B-5F8DBC204284}"/>
            </a:ext>
          </a:extLst>
        </xdr:cNvPr>
        <xdr:cNvSpPr txBox="1"/>
      </xdr:nvSpPr>
      <xdr:spPr>
        <a:xfrm>
          <a:off x="8450795" y="109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115719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97EBDB1-5DD5-4ED2-B216-AFC87E522A5D}"/>
            </a:ext>
          </a:extLst>
        </xdr:cNvPr>
        <xdr:cNvSpPr txBox="1"/>
      </xdr:nvSpPr>
      <xdr:spPr>
        <a:xfrm>
          <a:off x="7561795" y="1091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118752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09F7856-212A-4FD8-B2A8-7FB5CCFFB981}"/>
            </a:ext>
          </a:extLst>
        </xdr:cNvPr>
        <xdr:cNvSpPr txBox="1"/>
      </xdr:nvSpPr>
      <xdr:spPr>
        <a:xfrm>
          <a:off x="6672795" y="1092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BD1ECD2-B278-4BC5-A2A8-70AB9259B2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56E5FE3-9FF1-4D67-8D20-BF49592F74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058F9BB-47F4-4E56-894F-9B525C6068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8A4F168-4C77-44D2-897F-4B158D0EBD8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810AC00-35D2-471D-A3AD-47F0A00F5C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A41373C-8221-4588-8350-918FC31110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54C16FB-1DB2-4134-A72F-BE8324447F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27A55D3-E109-4B74-BBAC-92FA964835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074A9CD-13BE-468C-8FA6-639C62D028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7551A93-53EC-4857-976C-170F39E829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92E228F-6A63-449E-9EE8-DB4CE6F789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052EF51-2FAC-4673-93B1-750A20E4AB1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661F243-33C1-4AC7-9C1F-3FBEE4C7416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36D42C3-0690-4C34-BB08-6A25BA861C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55C8BBD-DEE7-40DB-A1DD-E09B6166E0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D023467-DF16-45C8-9497-4C7FBE52017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95D18E5-D418-45B3-9629-3D860A9144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54965A4-2184-4689-A4D7-A037313DFD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1211FFF-AC3D-4A3F-B9F7-8D6D483B1A4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074404E-A86B-4FA4-BF5C-B70718085A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ADEE7BD-05C2-4B3B-B2A6-8938B980AFD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7E84124-826D-43DE-9FA6-2FF9EF05FF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C8DF9D7-CEB7-4A4B-B4F8-C8D5672A4F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BCFF7E7-CAE1-42AB-8E4C-604143637B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AEFA2A4-672D-4D6F-82DA-C70EC6404049}"/>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9873C67-D0B0-442D-9FAB-905D7699CE0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4AF98CC-EF28-40EE-A9A4-736EE2644CC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0AC6339-C886-42C4-B174-86BC9FDE2A85}"/>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A7B1BE3-E8DB-4841-806E-0C80E6004F28}"/>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1DD6B49-68BD-407A-8A3A-EBD27954702B}"/>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CAEC16B6-E16E-4045-842D-13AA95E6581F}"/>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ADC709A-DFD3-4621-81B5-16E4A9D88777}"/>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FB08CB3-F569-4037-9AFF-8B918A18F84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27CA378-0E13-4081-9FC8-ED0E160BA263}"/>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37364B2C-35C0-4AB6-9F98-150E98AAB9D5}"/>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FB3E03-E456-4876-A5BD-2DC31190BD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C0E18E-7521-4306-B948-44B99277E56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6618C0-64FD-483F-A528-F4C8DDFA07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1B81D0-52AD-4EC7-8D3A-79A1026005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2F1C887-B3C3-4258-A78D-18DDD965D73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120650</xdr:rowOff>
    </xdr:from>
    <xdr:to>
      <xdr:col>24</xdr:col>
      <xdr:colOff>114300</xdr:colOff>
      <xdr:row>80</xdr:row>
      <xdr:rowOff>50800</xdr:rowOff>
    </xdr:to>
    <xdr:sp macro="" textlink="">
      <xdr:nvSpPr>
        <xdr:cNvPr id="304" name="楕円 303">
          <a:extLst>
            <a:ext uri="{FF2B5EF4-FFF2-40B4-BE49-F238E27FC236}">
              <a16:creationId xmlns:a16="http://schemas.microsoft.com/office/drawing/2014/main" id="{94C236B1-D57B-4A9C-A932-034AADDE44B3}"/>
            </a:ext>
          </a:extLst>
        </xdr:cNvPr>
        <xdr:cNvSpPr/>
      </xdr:nvSpPr>
      <xdr:spPr>
        <a:xfrm>
          <a:off x="4584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143527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F84E355-D351-49AC-B915-220629D864CE}"/>
            </a:ext>
          </a:extLst>
        </xdr:cNvPr>
        <xdr:cNvSpPr txBox="1"/>
      </xdr:nvSpPr>
      <xdr:spPr>
        <a:xfrm>
          <a:off x="4673600"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306" name="楕円 305">
          <a:extLst>
            <a:ext uri="{FF2B5EF4-FFF2-40B4-BE49-F238E27FC236}">
              <a16:creationId xmlns:a16="http://schemas.microsoft.com/office/drawing/2014/main" id="{536D244F-14B0-4015-8F64-0D50A3D1F094}"/>
            </a:ext>
          </a:extLst>
        </xdr:cNvPr>
        <xdr:cNvSpPr/>
      </xdr:nvSpPr>
      <xdr:spPr>
        <a:xfrm>
          <a:off x="3746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127636</xdr:rowOff>
    </xdr:from>
    <xdr:to>
      <xdr:col>24</xdr:col>
      <xdr:colOff>63500</xdr:colOff>
      <xdr:row>80</xdr:row>
      <xdr:rowOff>0</xdr:rowOff>
    </xdr:to>
    <xdr:cxnSp macro="">
      <xdr:nvCxnSpPr>
        <xdr:cNvPr id="307" name="直線コネクタ 306">
          <a:extLst>
            <a:ext uri="{FF2B5EF4-FFF2-40B4-BE49-F238E27FC236}">
              <a16:creationId xmlns:a16="http://schemas.microsoft.com/office/drawing/2014/main" id="{63B27ADD-0A84-41DC-B9BD-7AAAE109CF82}"/>
            </a:ext>
          </a:extLst>
        </xdr:cNvPr>
        <xdr:cNvCxnSpPr/>
      </xdr:nvCxnSpPr>
      <xdr:spPr>
        <a:xfrm>
          <a:off x="3797300" y="136721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34925</xdr:rowOff>
    </xdr:from>
    <xdr:to>
      <xdr:col>15</xdr:col>
      <xdr:colOff>101600</xdr:colOff>
      <xdr:row>79</xdr:row>
      <xdr:rowOff>136525</xdr:rowOff>
    </xdr:to>
    <xdr:sp macro="" textlink="">
      <xdr:nvSpPr>
        <xdr:cNvPr id="308" name="楕円 307">
          <a:extLst>
            <a:ext uri="{FF2B5EF4-FFF2-40B4-BE49-F238E27FC236}">
              <a16:creationId xmlns:a16="http://schemas.microsoft.com/office/drawing/2014/main" id="{3DC5EFD2-B2C3-4CD6-9FA4-1E8B702058F6}"/>
            </a:ext>
          </a:extLst>
        </xdr:cNvPr>
        <xdr:cNvSpPr/>
      </xdr:nvSpPr>
      <xdr:spPr>
        <a:xfrm>
          <a:off x="2857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85725</xdr:rowOff>
    </xdr:from>
    <xdr:to>
      <xdr:col>19</xdr:col>
      <xdr:colOff>177800</xdr:colOff>
      <xdr:row>79</xdr:row>
      <xdr:rowOff>127636</xdr:rowOff>
    </xdr:to>
    <xdr:cxnSp macro="">
      <xdr:nvCxnSpPr>
        <xdr:cNvPr id="309" name="直線コネクタ 308">
          <a:extLst>
            <a:ext uri="{FF2B5EF4-FFF2-40B4-BE49-F238E27FC236}">
              <a16:creationId xmlns:a16="http://schemas.microsoft.com/office/drawing/2014/main" id="{87430E45-1693-49E7-8684-5ED78203887A}"/>
            </a:ext>
          </a:extLst>
        </xdr:cNvPr>
        <xdr:cNvCxnSpPr/>
      </xdr:nvCxnSpPr>
      <xdr:spPr>
        <a:xfrm>
          <a:off x="2908300" y="136302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162561</xdr:rowOff>
    </xdr:from>
    <xdr:to>
      <xdr:col>10</xdr:col>
      <xdr:colOff>165100</xdr:colOff>
      <xdr:row>79</xdr:row>
      <xdr:rowOff>92711</xdr:rowOff>
    </xdr:to>
    <xdr:sp macro="" textlink="">
      <xdr:nvSpPr>
        <xdr:cNvPr id="310" name="楕円 309">
          <a:extLst>
            <a:ext uri="{FF2B5EF4-FFF2-40B4-BE49-F238E27FC236}">
              <a16:creationId xmlns:a16="http://schemas.microsoft.com/office/drawing/2014/main" id="{E69EFB60-504A-40FC-94AA-C2D09AE85DDD}"/>
            </a:ext>
          </a:extLst>
        </xdr:cNvPr>
        <xdr:cNvSpPr/>
      </xdr:nvSpPr>
      <xdr:spPr>
        <a:xfrm>
          <a:off x="1968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41911</xdr:rowOff>
    </xdr:from>
    <xdr:to>
      <xdr:col>15</xdr:col>
      <xdr:colOff>50800</xdr:colOff>
      <xdr:row>79</xdr:row>
      <xdr:rowOff>85725</xdr:rowOff>
    </xdr:to>
    <xdr:cxnSp macro="">
      <xdr:nvCxnSpPr>
        <xdr:cNvPr id="311" name="直線コネクタ 310">
          <a:extLst>
            <a:ext uri="{FF2B5EF4-FFF2-40B4-BE49-F238E27FC236}">
              <a16:creationId xmlns:a16="http://schemas.microsoft.com/office/drawing/2014/main" id="{900E4337-E019-4402-BAF1-267E6F378D1A}"/>
            </a:ext>
          </a:extLst>
        </xdr:cNvPr>
        <xdr:cNvCxnSpPr/>
      </xdr:nvCxnSpPr>
      <xdr:spPr>
        <a:xfrm>
          <a:off x="2019300" y="135864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118745</xdr:rowOff>
    </xdr:from>
    <xdr:to>
      <xdr:col>6</xdr:col>
      <xdr:colOff>38100</xdr:colOff>
      <xdr:row>79</xdr:row>
      <xdr:rowOff>48895</xdr:rowOff>
    </xdr:to>
    <xdr:sp macro="" textlink="">
      <xdr:nvSpPr>
        <xdr:cNvPr id="312" name="楕円 311">
          <a:extLst>
            <a:ext uri="{FF2B5EF4-FFF2-40B4-BE49-F238E27FC236}">
              <a16:creationId xmlns:a16="http://schemas.microsoft.com/office/drawing/2014/main" id="{34CE86D8-8027-4421-8AC6-3A7576BB4C76}"/>
            </a:ext>
          </a:extLst>
        </xdr:cNvPr>
        <xdr:cNvSpPr/>
      </xdr:nvSpPr>
      <xdr:spPr>
        <a:xfrm>
          <a:off x="1079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169545</xdr:rowOff>
    </xdr:from>
    <xdr:to>
      <xdr:col>10</xdr:col>
      <xdr:colOff>114300</xdr:colOff>
      <xdr:row>79</xdr:row>
      <xdr:rowOff>41911</xdr:rowOff>
    </xdr:to>
    <xdr:cxnSp macro="">
      <xdr:nvCxnSpPr>
        <xdr:cNvPr id="313" name="直線コネクタ 312">
          <a:extLst>
            <a:ext uri="{FF2B5EF4-FFF2-40B4-BE49-F238E27FC236}">
              <a16:creationId xmlns:a16="http://schemas.microsoft.com/office/drawing/2014/main" id="{9566AA43-8B3C-42E3-8F84-14F4E178FC95}"/>
            </a:ext>
          </a:extLst>
        </xdr:cNvPr>
        <xdr:cNvCxnSpPr/>
      </xdr:nvCxnSpPr>
      <xdr:spPr>
        <a:xfrm>
          <a:off x="1130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5233E596-7ECD-48E1-A33A-7D377F3956E5}"/>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8EE32E63-AFAF-45E0-8375-BF98A14E4FC7}"/>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20C05D6B-CF7F-4A2B-B048-CD4D8C868489}"/>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AF0A59F4-5AB1-4C7D-9C43-EFE30C202504}"/>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23513</xdr:rowOff>
    </xdr:from>
    <xdr:ext cx="405111" cy="259045"/>
    <xdr:sp macro="" textlink="">
      <xdr:nvSpPr>
        <xdr:cNvPr id="318" name="n_1mainValue【公営住宅】&#10;有形固定資産減価償却率">
          <a:extLst>
            <a:ext uri="{FF2B5EF4-FFF2-40B4-BE49-F238E27FC236}">
              <a16:creationId xmlns:a16="http://schemas.microsoft.com/office/drawing/2014/main" id="{1A1FFB9B-1423-46FA-91B3-B3541C141C05}"/>
            </a:ext>
          </a:extLst>
        </xdr:cNvPr>
        <xdr:cNvSpPr txBox="1"/>
      </xdr:nvSpPr>
      <xdr:spPr>
        <a:xfrm>
          <a:off x="3582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153052</xdr:rowOff>
    </xdr:from>
    <xdr:ext cx="405111" cy="259045"/>
    <xdr:sp macro="" textlink="">
      <xdr:nvSpPr>
        <xdr:cNvPr id="319" name="n_2mainValue【公営住宅】&#10;有形固定資産減価償却率">
          <a:extLst>
            <a:ext uri="{FF2B5EF4-FFF2-40B4-BE49-F238E27FC236}">
              <a16:creationId xmlns:a16="http://schemas.microsoft.com/office/drawing/2014/main" id="{608C2247-76F9-4244-8639-7EEB3FC64947}"/>
            </a:ext>
          </a:extLst>
        </xdr:cNvPr>
        <xdr:cNvSpPr txBox="1"/>
      </xdr:nvSpPr>
      <xdr:spPr>
        <a:xfrm>
          <a:off x="2705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109238</xdr:rowOff>
    </xdr:from>
    <xdr:ext cx="405111" cy="259045"/>
    <xdr:sp macro="" textlink="">
      <xdr:nvSpPr>
        <xdr:cNvPr id="320" name="n_3mainValue【公営住宅】&#10;有形固定資産減価償却率">
          <a:extLst>
            <a:ext uri="{FF2B5EF4-FFF2-40B4-BE49-F238E27FC236}">
              <a16:creationId xmlns:a16="http://schemas.microsoft.com/office/drawing/2014/main" id="{EF6F9FEE-1001-4E01-8616-7D1A3F4B79D0}"/>
            </a:ext>
          </a:extLst>
        </xdr:cNvPr>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65422</xdr:rowOff>
    </xdr:from>
    <xdr:ext cx="405111" cy="259045"/>
    <xdr:sp macro="" textlink="">
      <xdr:nvSpPr>
        <xdr:cNvPr id="321" name="n_4mainValue【公営住宅】&#10;有形固定資産減価償却率">
          <a:extLst>
            <a:ext uri="{FF2B5EF4-FFF2-40B4-BE49-F238E27FC236}">
              <a16:creationId xmlns:a16="http://schemas.microsoft.com/office/drawing/2014/main" id="{6D102E26-4AB1-4C49-91AA-E5CEE16CDB95}"/>
            </a:ext>
          </a:extLst>
        </xdr:cNvPr>
        <xdr:cNvSpPr txBox="1"/>
      </xdr:nvSpPr>
      <xdr:spPr>
        <a:xfrm>
          <a:off x="927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3E103CD-6D64-48DD-8067-7EEDEBFF4C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A0161F5-780F-480F-9698-4D4FEFCA93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53B8F2B-BEA0-442F-950C-076C215637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393310B-CBE2-416B-9D61-6661630424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2AF6B03-97F7-4BAC-8BFB-1008AEF284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4A10828-3A28-4559-9D59-727FE3532B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7AAC964-4FA5-4DF8-806A-9FAD3168010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93591B9-2994-46CD-9DA3-B4C77068A6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BB56C7A-EBE7-40B8-A04B-4635BAF7D2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100AF67-3510-4563-AC38-479FCF5373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81BB6AB-6676-46F4-889E-00C2205E0B6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AF17480-269C-4362-AA35-708D0076DDB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7345FC7-C653-4776-B5A4-4FA0A88547A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19BC9BF-897F-4C14-97EC-BCC0E21382D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D46623A-589E-4594-8664-AA5D166CFC6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B61024A-DCEA-4514-9784-8C9F3F7864F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8B2ABB0-90A1-44CC-AD1B-5F29583F0E3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A1264300-9C40-475D-BEF7-D678587FCB4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A351491-E766-4582-8351-A09A2E81B0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843867E9-CEDD-48AD-B262-A9593675D7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B41AF0D-D383-4267-BC17-14C5C54368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68D1083-F008-4805-A32B-B1ACD08EF0C3}"/>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3880B371-4897-4625-8E7E-978599699FE8}"/>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E044C840-9EEC-44D9-8084-853C08C834BD}"/>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E022433C-E931-4CA2-83C2-5D387082FDF7}"/>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39AE108F-22B9-484E-B807-BC7523E3FC6C}"/>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50C067EB-B31B-4845-B39A-296078EAE8F1}"/>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135982B-A869-4DB2-8320-73D5CAD650AE}"/>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016AF74-99A0-4FEF-8D5C-105A3F0B2029}"/>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A92F2A74-143D-4A2F-813B-DBD5FCAA5E93}"/>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E9423165-46DD-445A-98D5-642E1985E496}"/>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CB5FADB-6552-4A90-B186-46BFA762F94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7BCD981-B474-4E33-867E-01E909DAEB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8CEEA1-1269-4571-A1A8-D4B5C3CA19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5774260-5B18-4E84-9D77-2E2F4B5FB2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E7C8A70-87F2-4404-9082-76E68EDED5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9C042E4-3FB8-4074-A2F7-A7905F7B51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123546</xdr:rowOff>
    </xdr:from>
    <xdr:to>
      <xdr:col>55</xdr:col>
      <xdr:colOff>50800</xdr:colOff>
      <xdr:row>86</xdr:row>
      <xdr:rowOff>53696</xdr:rowOff>
    </xdr:to>
    <xdr:sp macro="" textlink="">
      <xdr:nvSpPr>
        <xdr:cNvPr id="359" name="楕円 358">
          <a:extLst>
            <a:ext uri="{FF2B5EF4-FFF2-40B4-BE49-F238E27FC236}">
              <a16:creationId xmlns:a16="http://schemas.microsoft.com/office/drawing/2014/main" id="{0FFE76C7-409B-441C-B926-7E16E55BFB3B}"/>
            </a:ext>
          </a:extLst>
        </xdr:cNvPr>
        <xdr:cNvSpPr/>
      </xdr:nvSpPr>
      <xdr:spPr>
        <a:xfrm>
          <a:off x="104267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A8D7D766-23AA-42A4-A137-AEF45A468F32}"/>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124095</xdr:rowOff>
    </xdr:from>
    <xdr:to>
      <xdr:col>50</xdr:col>
      <xdr:colOff>165100</xdr:colOff>
      <xdr:row>86</xdr:row>
      <xdr:rowOff>54245</xdr:rowOff>
    </xdr:to>
    <xdr:sp macro="" textlink="">
      <xdr:nvSpPr>
        <xdr:cNvPr id="361" name="楕円 360">
          <a:extLst>
            <a:ext uri="{FF2B5EF4-FFF2-40B4-BE49-F238E27FC236}">
              <a16:creationId xmlns:a16="http://schemas.microsoft.com/office/drawing/2014/main" id="{3A71268A-9D58-4C76-912C-03513C42EF31}"/>
            </a:ext>
          </a:extLst>
        </xdr:cNvPr>
        <xdr:cNvSpPr/>
      </xdr:nvSpPr>
      <xdr:spPr>
        <a:xfrm>
          <a:off x="9588500" y="14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2896</xdr:rowOff>
    </xdr:from>
    <xdr:to>
      <xdr:col>55</xdr:col>
      <xdr:colOff>0</xdr:colOff>
      <xdr:row>86</xdr:row>
      <xdr:rowOff>3445</xdr:rowOff>
    </xdr:to>
    <xdr:cxnSp macro="">
      <xdr:nvCxnSpPr>
        <xdr:cNvPr id="362" name="直線コネクタ 361">
          <a:extLst>
            <a:ext uri="{FF2B5EF4-FFF2-40B4-BE49-F238E27FC236}">
              <a16:creationId xmlns:a16="http://schemas.microsoft.com/office/drawing/2014/main" id="{511789A9-BA01-4C49-BFFC-0CF1861F75D4}"/>
            </a:ext>
          </a:extLst>
        </xdr:cNvPr>
        <xdr:cNvCxnSpPr/>
      </xdr:nvCxnSpPr>
      <xdr:spPr>
        <a:xfrm flipV="1">
          <a:off x="9639300" y="1474759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124644</xdr:rowOff>
    </xdr:from>
    <xdr:to>
      <xdr:col>46</xdr:col>
      <xdr:colOff>38100</xdr:colOff>
      <xdr:row>86</xdr:row>
      <xdr:rowOff>54794</xdr:rowOff>
    </xdr:to>
    <xdr:sp macro="" textlink="">
      <xdr:nvSpPr>
        <xdr:cNvPr id="363" name="楕円 362">
          <a:extLst>
            <a:ext uri="{FF2B5EF4-FFF2-40B4-BE49-F238E27FC236}">
              <a16:creationId xmlns:a16="http://schemas.microsoft.com/office/drawing/2014/main" id="{951FAF4B-DA00-48D9-A958-186332D2DA31}"/>
            </a:ext>
          </a:extLst>
        </xdr:cNvPr>
        <xdr:cNvSpPr/>
      </xdr:nvSpPr>
      <xdr:spPr>
        <a:xfrm>
          <a:off x="8699500" y="146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3445</xdr:rowOff>
    </xdr:from>
    <xdr:to>
      <xdr:col>50</xdr:col>
      <xdr:colOff>114300</xdr:colOff>
      <xdr:row>86</xdr:row>
      <xdr:rowOff>3994</xdr:rowOff>
    </xdr:to>
    <xdr:cxnSp macro="">
      <xdr:nvCxnSpPr>
        <xdr:cNvPr id="364" name="直線コネクタ 363">
          <a:extLst>
            <a:ext uri="{FF2B5EF4-FFF2-40B4-BE49-F238E27FC236}">
              <a16:creationId xmlns:a16="http://schemas.microsoft.com/office/drawing/2014/main" id="{9BDF5A2D-F593-4452-9524-68F50B5511CA}"/>
            </a:ext>
          </a:extLst>
        </xdr:cNvPr>
        <xdr:cNvCxnSpPr/>
      </xdr:nvCxnSpPr>
      <xdr:spPr>
        <a:xfrm flipV="1">
          <a:off x="8750300" y="1474814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125146</xdr:rowOff>
    </xdr:from>
    <xdr:to>
      <xdr:col>41</xdr:col>
      <xdr:colOff>101600</xdr:colOff>
      <xdr:row>86</xdr:row>
      <xdr:rowOff>55296</xdr:rowOff>
    </xdr:to>
    <xdr:sp macro="" textlink="">
      <xdr:nvSpPr>
        <xdr:cNvPr id="365" name="楕円 364">
          <a:extLst>
            <a:ext uri="{FF2B5EF4-FFF2-40B4-BE49-F238E27FC236}">
              <a16:creationId xmlns:a16="http://schemas.microsoft.com/office/drawing/2014/main" id="{4FB8E319-9064-4A03-9925-CB45FEC426C3}"/>
            </a:ext>
          </a:extLst>
        </xdr:cNvPr>
        <xdr:cNvSpPr/>
      </xdr:nvSpPr>
      <xdr:spPr>
        <a:xfrm>
          <a:off x="7810500" y="14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3994</xdr:rowOff>
    </xdr:from>
    <xdr:to>
      <xdr:col>45</xdr:col>
      <xdr:colOff>177800</xdr:colOff>
      <xdr:row>86</xdr:row>
      <xdr:rowOff>4496</xdr:rowOff>
    </xdr:to>
    <xdr:cxnSp macro="">
      <xdr:nvCxnSpPr>
        <xdr:cNvPr id="366" name="直線コネクタ 365">
          <a:extLst>
            <a:ext uri="{FF2B5EF4-FFF2-40B4-BE49-F238E27FC236}">
              <a16:creationId xmlns:a16="http://schemas.microsoft.com/office/drawing/2014/main" id="{1AB876B5-F71F-4C58-90BC-EFB47DEC1FF6}"/>
            </a:ext>
          </a:extLst>
        </xdr:cNvPr>
        <xdr:cNvCxnSpPr/>
      </xdr:nvCxnSpPr>
      <xdr:spPr>
        <a:xfrm flipV="1">
          <a:off x="7861300" y="1474869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130266</xdr:rowOff>
    </xdr:from>
    <xdr:to>
      <xdr:col>36</xdr:col>
      <xdr:colOff>165100</xdr:colOff>
      <xdr:row>86</xdr:row>
      <xdr:rowOff>60416</xdr:rowOff>
    </xdr:to>
    <xdr:sp macro="" textlink="">
      <xdr:nvSpPr>
        <xdr:cNvPr id="367" name="楕円 366">
          <a:extLst>
            <a:ext uri="{FF2B5EF4-FFF2-40B4-BE49-F238E27FC236}">
              <a16:creationId xmlns:a16="http://schemas.microsoft.com/office/drawing/2014/main" id="{2AB6F4DF-CAA8-4815-B361-4E47D81B6D1E}"/>
            </a:ext>
          </a:extLst>
        </xdr:cNvPr>
        <xdr:cNvSpPr/>
      </xdr:nvSpPr>
      <xdr:spPr>
        <a:xfrm>
          <a:off x="6921500" y="147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4496</xdr:rowOff>
    </xdr:from>
    <xdr:to>
      <xdr:col>41</xdr:col>
      <xdr:colOff>50800</xdr:colOff>
      <xdr:row>86</xdr:row>
      <xdr:rowOff>9616</xdr:rowOff>
    </xdr:to>
    <xdr:cxnSp macro="">
      <xdr:nvCxnSpPr>
        <xdr:cNvPr id="368" name="直線コネクタ 367">
          <a:extLst>
            <a:ext uri="{FF2B5EF4-FFF2-40B4-BE49-F238E27FC236}">
              <a16:creationId xmlns:a16="http://schemas.microsoft.com/office/drawing/2014/main" id="{D9412B2E-E270-4B35-BC6B-BCF143189190}"/>
            </a:ext>
          </a:extLst>
        </xdr:cNvPr>
        <xdr:cNvCxnSpPr/>
      </xdr:nvCxnSpPr>
      <xdr:spPr>
        <a:xfrm flipV="1">
          <a:off x="6972300" y="1474919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3D00D2B8-82C8-4E46-97DD-39C99CF448B7}"/>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36E57DD7-480E-40A3-99FE-2318E28ACB67}"/>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001D79E-86A0-458F-BF5C-866351CB8494}"/>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7FEA6E2A-1AA1-4D4B-AECC-25E0FA5D32E1}"/>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45372</xdr:rowOff>
    </xdr:from>
    <xdr:ext cx="469744" cy="259045"/>
    <xdr:sp macro="" textlink="">
      <xdr:nvSpPr>
        <xdr:cNvPr id="373" name="n_1mainValue【公営住宅】&#10;一人当たり面積">
          <a:extLst>
            <a:ext uri="{FF2B5EF4-FFF2-40B4-BE49-F238E27FC236}">
              <a16:creationId xmlns:a16="http://schemas.microsoft.com/office/drawing/2014/main" id="{9C76F07A-2F32-4609-A164-306D2CC4048F}"/>
            </a:ext>
          </a:extLst>
        </xdr:cNvPr>
        <xdr:cNvSpPr txBox="1"/>
      </xdr:nvSpPr>
      <xdr:spPr>
        <a:xfrm>
          <a:off x="9391727" y="14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45921</xdr:rowOff>
    </xdr:from>
    <xdr:ext cx="469744" cy="259045"/>
    <xdr:sp macro="" textlink="">
      <xdr:nvSpPr>
        <xdr:cNvPr id="374" name="n_2mainValue【公営住宅】&#10;一人当たり面積">
          <a:extLst>
            <a:ext uri="{FF2B5EF4-FFF2-40B4-BE49-F238E27FC236}">
              <a16:creationId xmlns:a16="http://schemas.microsoft.com/office/drawing/2014/main" id="{5769CD6B-D7DB-41F1-B792-6422FD8C7040}"/>
            </a:ext>
          </a:extLst>
        </xdr:cNvPr>
        <xdr:cNvSpPr txBox="1"/>
      </xdr:nvSpPr>
      <xdr:spPr>
        <a:xfrm>
          <a:off x="8515427" y="1479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46423</xdr:rowOff>
    </xdr:from>
    <xdr:ext cx="469744" cy="259045"/>
    <xdr:sp macro="" textlink="">
      <xdr:nvSpPr>
        <xdr:cNvPr id="375" name="n_3mainValue【公営住宅】&#10;一人当たり面積">
          <a:extLst>
            <a:ext uri="{FF2B5EF4-FFF2-40B4-BE49-F238E27FC236}">
              <a16:creationId xmlns:a16="http://schemas.microsoft.com/office/drawing/2014/main" id="{625715C8-9CE6-4BEE-A2AA-B18A5A29B088}"/>
            </a:ext>
          </a:extLst>
        </xdr:cNvPr>
        <xdr:cNvSpPr txBox="1"/>
      </xdr:nvSpPr>
      <xdr:spPr>
        <a:xfrm>
          <a:off x="7626427" y="147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51543</xdr:rowOff>
    </xdr:from>
    <xdr:ext cx="469744" cy="259045"/>
    <xdr:sp macro="" textlink="">
      <xdr:nvSpPr>
        <xdr:cNvPr id="376" name="n_4mainValue【公営住宅】&#10;一人当たり面積">
          <a:extLst>
            <a:ext uri="{FF2B5EF4-FFF2-40B4-BE49-F238E27FC236}">
              <a16:creationId xmlns:a16="http://schemas.microsoft.com/office/drawing/2014/main" id="{05F70B89-B411-443E-AAAC-F450F56A8E7A}"/>
            </a:ext>
          </a:extLst>
        </xdr:cNvPr>
        <xdr:cNvSpPr txBox="1"/>
      </xdr:nvSpPr>
      <xdr:spPr>
        <a:xfrm>
          <a:off x="6737427" y="1479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CD40BA7-B91F-4243-B649-D883386944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D766C99-8646-4EE4-8B63-27FA546119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94E7965-52C1-490C-90A9-227209464F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C4D7D6F-4648-4A52-B313-778D98F515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03AC3D1-75BC-4EAD-B31A-3CE20F68C4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29B2B22-E646-4302-870A-E47D57D428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113367F-69BD-4288-A287-D64D2B302F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83C6A7E-0D7F-4678-BC5F-FBB936939C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A19343F4-5F50-4163-8208-D0464005C1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1F03E91F-1C0F-4112-B3CC-7EC5A1B4CD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8692D5C-1483-47CC-99F1-0E1BFD9C85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D229B68-8905-4ACE-851C-795982DECA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386EF379-C61B-4089-836A-F81E78A730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C04D654C-D95D-408B-B045-9BA6E2CD60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CD0E9220-5281-4F17-AAD1-3276B9C43F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2738BFBE-66B6-4B8F-9D56-451E553ACF3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9EE73BD-0270-4D10-8FCF-8FF7DE16F8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427B1C32-EA1D-4A2B-B7FE-44F9DBD24E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4143535-B05C-47C9-B395-4BAB7B7C68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D18D531-8107-4657-B13F-77476E31DD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AEF9FF8-0518-454F-AB0F-EAA6E17147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1D7DCDE-F965-495E-BCDA-93A7BB094E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50B8E93E-501F-41E1-9464-395ADAB96F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9004BCC2-0747-4B4F-B17A-2AE2F3681B0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BADC643E-F0EF-49A9-B305-8B333C607A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01D1B52D-CEDF-4216-BBA1-75233110DB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EF49A02D-939B-44A3-ADF1-0A95FD3632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CA523E87-D24F-43EF-823E-C9A4689A73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AFA06F38-F95E-4DDD-AAFE-1A2F659A35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9A8C527-21EA-4EB6-9D7F-032A5041B9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3BE36214-A6AC-4425-B094-C7B740A8CD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67C1A58A-EDDE-4525-9A23-C047A9080F1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2FF53FDF-5B7A-48BC-AE4C-ECCE677D64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688CE36-E322-4B97-A5B2-CECB4A8D79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4611A7E3-854C-4F54-8407-6BAF5379F9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004752F-C032-48D7-B13B-212920416A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F67ABB74-36B8-4AF1-A30C-B44560D542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378C4E5-4299-4604-AF3F-0B4161B454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CA1A8698-96A5-46B7-B556-C0F4D8BFE3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B503C424-4DBB-4438-BC72-E2C5626F3E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555990AD-3028-41C6-94C9-D5B58F4FCE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F8DB3872-5340-40ED-A1EB-E3114FACBA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99B6EA67-F905-4308-8104-6DAA4F53F2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69A83443-BCA4-4F36-B2CB-75256CAC0DB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EE83FABD-FF7D-423F-98F4-F2682EF2697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821DAA3D-F8B7-4B57-BE5E-E4FDEAF72B4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26789C4F-1FAD-497A-82AA-E38F2673A2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80510981-3237-40B0-AE2F-4822EE68A0E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8F9C3A71-0003-4ED5-9839-6D8B5F63CA2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A9384F25-6D90-45B4-9B4B-051C3E3A048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9A9F6192-6951-4476-A4C8-162F048D665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C441C82D-05EB-4F06-ACA3-51EC8824B03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AE5F6E4D-D0C4-47B7-B5D5-FE8705BB5AB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1F455063-0685-4853-9CE3-415C2DD7AE8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F9633C38-DB53-4A23-9FBB-9B04E6927F8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A3C55AD3-0B99-4E31-91EA-B8D86A9D48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DBB78BA5-6F87-4093-82B2-12C862E4969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9FECC66-1245-4621-95D7-07CB01103D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35" name="直線コネクタ 434">
          <a:extLst>
            <a:ext uri="{FF2B5EF4-FFF2-40B4-BE49-F238E27FC236}">
              <a16:creationId xmlns:a16="http://schemas.microsoft.com/office/drawing/2014/main" id="{EAF2C278-A27C-46B7-8BF6-671136D357E3}"/>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6EA808F8-F970-4014-AEE2-35FB4EC8336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37" name="直線コネクタ 436">
          <a:extLst>
            <a:ext uri="{FF2B5EF4-FFF2-40B4-BE49-F238E27FC236}">
              <a16:creationId xmlns:a16="http://schemas.microsoft.com/office/drawing/2014/main" id="{AC67A934-C243-4715-B550-359503FCEAAF}"/>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A9373A2F-8B12-4521-8C7B-2AA73EF899D8}"/>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39" name="直線コネクタ 438">
          <a:extLst>
            <a:ext uri="{FF2B5EF4-FFF2-40B4-BE49-F238E27FC236}">
              <a16:creationId xmlns:a16="http://schemas.microsoft.com/office/drawing/2014/main" id="{3F777DB7-018A-4B7F-ABE6-F92787A6B8D7}"/>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8B3C7ACA-FADB-4DEB-8004-0A17D612E734}"/>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41" name="フローチャート: 判断 440">
          <a:extLst>
            <a:ext uri="{FF2B5EF4-FFF2-40B4-BE49-F238E27FC236}">
              <a16:creationId xmlns:a16="http://schemas.microsoft.com/office/drawing/2014/main" id="{7F8CB8CF-8402-4481-A54A-78AE0A6414D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42" name="フローチャート: 判断 441">
          <a:extLst>
            <a:ext uri="{FF2B5EF4-FFF2-40B4-BE49-F238E27FC236}">
              <a16:creationId xmlns:a16="http://schemas.microsoft.com/office/drawing/2014/main" id="{EDB0BF87-0B59-41AE-A34E-9842952D3517}"/>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43" name="フローチャート: 判断 442">
          <a:extLst>
            <a:ext uri="{FF2B5EF4-FFF2-40B4-BE49-F238E27FC236}">
              <a16:creationId xmlns:a16="http://schemas.microsoft.com/office/drawing/2014/main" id="{358491E5-5471-4A7F-9863-2747D4D7535B}"/>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a:extLst>
            <a:ext uri="{FF2B5EF4-FFF2-40B4-BE49-F238E27FC236}">
              <a16:creationId xmlns:a16="http://schemas.microsoft.com/office/drawing/2014/main" id="{CC729631-3185-4661-92DC-2F97E514955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a:extLst>
            <a:ext uri="{FF2B5EF4-FFF2-40B4-BE49-F238E27FC236}">
              <a16:creationId xmlns:a16="http://schemas.microsoft.com/office/drawing/2014/main" id="{86519062-F6E3-4A7D-B837-D4A2C1A7AC8C}"/>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280B409-35C6-4017-A97E-F7E9D8FB71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0E6DF1F-4C45-4A8D-9EB9-153C8C56DEE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8C37A7A-C02F-4BE8-9998-CE8906A415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2AFEC803-5E87-4672-9473-C8E96D8D641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01601E5-CD4A-4676-A928-0C8A5B1333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451" name="楕円 450">
          <a:extLst>
            <a:ext uri="{FF2B5EF4-FFF2-40B4-BE49-F238E27FC236}">
              <a16:creationId xmlns:a16="http://schemas.microsoft.com/office/drawing/2014/main" id="{2D4CFBED-371D-47B2-82B1-673664E1024A}"/>
            </a:ext>
          </a:extLst>
        </xdr:cNvPr>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9ED0D3FC-32E5-4CAB-BC94-24BD96AB1D4F}"/>
            </a:ext>
          </a:extLst>
        </xdr:cNvPr>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453" name="楕円 452">
          <a:extLst>
            <a:ext uri="{FF2B5EF4-FFF2-40B4-BE49-F238E27FC236}">
              <a16:creationId xmlns:a16="http://schemas.microsoft.com/office/drawing/2014/main" id="{30A52CD7-AF49-4394-B35B-5357DB05F62A}"/>
            </a:ext>
          </a:extLst>
        </xdr:cNvPr>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83276</xdr:rowOff>
    </xdr:to>
    <xdr:cxnSp macro="">
      <xdr:nvCxnSpPr>
        <xdr:cNvPr id="454" name="直線コネクタ 453">
          <a:extLst>
            <a:ext uri="{FF2B5EF4-FFF2-40B4-BE49-F238E27FC236}">
              <a16:creationId xmlns:a16="http://schemas.microsoft.com/office/drawing/2014/main" id="{65168430-563D-464C-9FB7-FCA3697D0D12}"/>
            </a:ext>
          </a:extLst>
        </xdr:cNvPr>
        <xdr:cNvCxnSpPr/>
      </xdr:nvCxnSpPr>
      <xdr:spPr>
        <a:xfrm>
          <a:off x="15481300" y="104829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xdr:rowOff>
    </xdr:from>
    <xdr:to>
      <xdr:col>76</xdr:col>
      <xdr:colOff>165100</xdr:colOff>
      <xdr:row>61</xdr:row>
      <xdr:rowOff>104684</xdr:rowOff>
    </xdr:to>
    <xdr:sp macro="" textlink="">
      <xdr:nvSpPr>
        <xdr:cNvPr id="455" name="楕円 454">
          <a:extLst>
            <a:ext uri="{FF2B5EF4-FFF2-40B4-BE49-F238E27FC236}">
              <a16:creationId xmlns:a16="http://schemas.microsoft.com/office/drawing/2014/main" id="{44DB58B0-F09D-4C27-8C6B-AE645CF679D6}"/>
            </a:ext>
          </a:extLst>
        </xdr:cNvPr>
        <xdr:cNvSpPr/>
      </xdr:nvSpPr>
      <xdr:spPr>
        <a:xfrm>
          <a:off x="14541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24493</xdr:rowOff>
    </xdr:from>
    <xdr:to>
      <xdr:col>81</xdr:col>
      <xdr:colOff>50800</xdr:colOff>
      <xdr:row>61</xdr:row>
      <xdr:rowOff>53884</xdr:rowOff>
    </xdr:to>
    <xdr:cxnSp macro="">
      <xdr:nvCxnSpPr>
        <xdr:cNvPr id="456" name="直線コネクタ 455">
          <a:extLst>
            <a:ext uri="{FF2B5EF4-FFF2-40B4-BE49-F238E27FC236}">
              <a16:creationId xmlns:a16="http://schemas.microsoft.com/office/drawing/2014/main" id="{68595645-B9B6-4FD9-B63F-9324656ABDEA}"/>
            </a:ext>
          </a:extLst>
        </xdr:cNvPr>
        <xdr:cNvCxnSpPr/>
      </xdr:nvCxnSpPr>
      <xdr:spPr>
        <a:xfrm flipV="1">
          <a:off x="14592300" y="104829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457" name="楕円 456">
          <a:extLst>
            <a:ext uri="{FF2B5EF4-FFF2-40B4-BE49-F238E27FC236}">
              <a16:creationId xmlns:a16="http://schemas.microsoft.com/office/drawing/2014/main" id="{BC22F04F-26BD-49C9-AAA1-BBE3A5945ABA}"/>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53884</xdr:rowOff>
    </xdr:to>
    <xdr:cxnSp macro="">
      <xdr:nvCxnSpPr>
        <xdr:cNvPr id="458" name="直線コネクタ 457">
          <a:extLst>
            <a:ext uri="{FF2B5EF4-FFF2-40B4-BE49-F238E27FC236}">
              <a16:creationId xmlns:a16="http://schemas.microsoft.com/office/drawing/2014/main" id="{DA1DA408-719A-4D71-86F6-BC45E7D60EEB}"/>
            </a:ext>
          </a:extLst>
        </xdr:cNvPr>
        <xdr:cNvCxnSpPr/>
      </xdr:nvCxnSpPr>
      <xdr:spPr>
        <a:xfrm>
          <a:off x="13703300" y="104633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459" name="楕円 458">
          <a:extLst>
            <a:ext uri="{FF2B5EF4-FFF2-40B4-BE49-F238E27FC236}">
              <a16:creationId xmlns:a16="http://schemas.microsoft.com/office/drawing/2014/main" id="{95243C92-E3BC-484D-A5E2-AAF068F95CE3}"/>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4899</xdr:rowOff>
    </xdr:to>
    <xdr:cxnSp macro="">
      <xdr:nvCxnSpPr>
        <xdr:cNvPr id="460" name="直線コネクタ 459">
          <a:extLst>
            <a:ext uri="{FF2B5EF4-FFF2-40B4-BE49-F238E27FC236}">
              <a16:creationId xmlns:a16="http://schemas.microsoft.com/office/drawing/2014/main" id="{462492C4-C3DC-4905-97A4-E5CC9DF50336}"/>
            </a:ext>
          </a:extLst>
        </xdr:cNvPr>
        <xdr:cNvCxnSpPr/>
      </xdr:nvCxnSpPr>
      <xdr:spPr>
        <a:xfrm>
          <a:off x="12814300" y="104013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461" name="n_1aveValue【学校施設】&#10;有形固定資産減価償却率">
          <a:extLst>
            <a:ext uri="{FF2B5EF4-FFF2-40B4-BE49-F238E27FC236}">
              <a16:creationId xmlns:a16="http://schemas.microsoft.com/office/drawing/2014/main" id="{9DE59876-8FD3-4DAE-827C-CB2C378FEF97}"/>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462" name="n_2aveValue【学校施設】&#10;有形固定資産減価償却率">
          <a:extLst>
            <a:ext uri="{FF2B5EF4-FFF2-40B4-BE49-F238E27FC236}">
              <a16:creationId xmlns:a16="http://schemas.microsoft.com/office/drawing/2014/main" id="{E76E01EE-39BB-4F5F-AFDC-A723F0B58F96}"/>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63" name="n_3aveValue【学校施設】&#10;有形固定資産減価償却率">
          <a:extLst>
            <a:ext uri="{FF2B5EF4-FFF2-40B4-BE49-F238E27FC236}">
              <a16:creationId xmlns:a16="http://schemas.microsoft.com/office/drawing/2014/main" id="{CDC16953-5171-499B-8532-E1ADAF635456}"/>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4" name="n_4aveValue【学校施設】&#10;有形固定資産減価償却率">
          <a:extLst>
            <a:ext uri="{FF2B5EF4-FFF2-40B4-BE49-F238E27FC236}">
              <a16:creationId xmlns:a16="http://schemas.microsoft.com/office/drawing/2014/main" id="{04343A4E-F39E-44F9-970C-E2FAE644FBF1}"/>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465" name="n_1mainValue【学校施設】&#10;有形固定資産減価償却率">
          <a:extLst>
            <a:ext uri="{FF2B5EF4-FFF2-40B4-BE49-F238E27FC236}">
              <a16:creationId xmlns:a16="http://schemas.microsoft.com/office/drawing/2014/main" id="{1818B09E-492A-4634-893D-01DCE12D2A14}"/>
            </a:ext>
          </a:extLst>
        </xdr:cNvPr>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95811</xdr:rowOff>
    </xdr:from>
    <xdr:ext cx="405111" cy="259045"/>
    <xdr:sp macro="" textlink="">
      <xdr:nvSpPr>
        <xdr:cNvPr id="466" name="n_2mainValue【学校施設】&#10;有形固定資産減価償却率">
          <a:extLst>
            <a:ext uri="{FF2B5EF4-FFF2-40B4-BE49-F238E27FC236}">
              <a16:creationId xmlns:a16="http://schemas.microsoft.com/office/drawing/2014/main" id="{6F639F72-8A75-4A9A-B637-D5D1BD58FBD3}"/>
            </a:ext>
          </a:extLst>
        </xdr:cNvPr>
        <xdr:cNvSpPr txBox="1"/>
      </xdr:nvSpPr>
      <xdr:spPr>
        <a:xfrm>
          <a:off x="14389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467" name="n_3mainValue【学校施設】&#10;有形固定資産減価償却率">
          <a:extLst>
            <a:ext uri="{FF2B5EF4-FFF2-40B4-BE49-F238E27FC236}">
              <a16:creationId xmlns:a16="http://schemas.microsoft.com/office/drawing/2014/main" id="{8FC04ADA-7C88-4099-A39D-E6570BB2F871}"/>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468" name="n_4mainValue【学校施設】&#10;有形固定資産減価償却率">
          <a:extLst>
            <a:ext uri="{FF2B5EF4-FFF2-40B4-BE49-F238E27FC236}">
              <a16:creationId xmlns:a16="http://schemas.microsoft.com/office/drawing/2014/main" id="{24C5020D-4A61-4DCA-8C0E-6542831075BA}"/>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865FE14A-A928-4CA7-AAAB-C65419737AA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1651DC39-D5C9-46A1-9D35-E2BD7A1D49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C4B57A0F-CADF-42F5-81DD-5283FFFE06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1C8A986C-1405-4CF9-8C36-B5ABED54FA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1EDBB3C6-2938-4F57-810A-EA33651993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CA39C0F4-64C4-43D0-9B11-6DD8DE9232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7B5C7817-D049-4655-8292-9EA3707E4C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AB11FA3C-6E89-4DCD-8775-E4A17132BD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170FC78D-34B7-4B2C-AD3E-2F87237FAE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E754B81A-BF6A-4D17-8E45-EF2D239747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3E166644-D94B-460D-8A03-38DC78DC110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1262CB92-DFED-4BF1-8F32-F468F956215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31FA450D-783D-41F8-972E-34FC919B0A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A06CA8C7-A917-4C51-8483-FC7EDF8845F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6AE1EF0B-4A8A-49DD-A4D6-1ACBBD9D362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8022F4F8-18B3-4D7C-963E-28012A12D1D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915AF904-1E0D-4A29-AA87-B6ACE9D651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8477A5AD-4550-4AE7-BD65-5F2B5552665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B09507F4-BE01-4E41-BC18-8798B973B84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C0A6AAA5-3895-4D51-8790-3F8E0036A8C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F9D3ECBF-8804-497B-ABAF-244252C76F8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8D58DD6E-2D14-464F-BBC1-8EB60805EA1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25BB2B45-DA5C-4F80-9509-5C7793F629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92" name="直線コネクタ 491">
          <a:extLst>
            <a:ext uri="{FF2B5EF4-FFF2-40B4-BE49-F238E27FC236}">
              <a16:creationId xmlns:a16="http://schemas.microsoft.com/office/drawing/2014/main" id="{AD26F5FC-6A78-4B81-99A7-2B1FC36745CA}"/>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93" name="【学校施設】&#10;一人当たり面積最小値テキスト">
          <a:extLst>
            <a:ext uri="{FF2B5EF4-FFF2-40B4-BE49-F238E27FC236}">
              <a16:creationId xmlns:a16="http://schemas.microsoft.com/office/drawing/2014/main" id="{086C08FB-D909-49FD-B972-D8960F365604}"/>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4" name="直線コネクタ 493">
          <a:extLst>
            <a:ext uri="{FF2B5EF4-FFF2-40B4-BE49-F238E27FC236}">
              <a16:creationId xmlns:a16="http://schemas.microsoft.com/office/drawing/2014/main" id="{E5E1BEF2-5E14-48F1-AF4A-AE533B233EA8}"/>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5" name="【学校施設】&#10;一人当たり面積最大値テキスト">
          <a:extLst>
            <a:ext uri="{FF2B5EF4-FFF2-40B4-BE49-F238E27FC236}">
              <a16:creationId xmlns:a16="http://schemas.microsoft.com/office/drawing/2014/main" id="{77A290FD-A822-4890-AFD1-D688C47BBEF5}"/>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6" name="直線コネクタ 495">
          <a:extLst>
            <a:ext uri="{FF2B5EF4-FFF2-40B4-BE49-F238E27FC236}">
              <a16:creationId xmlns:a16="http://schemas.microsoft.com/office/drawing/2014/main" id="{3FBEB31E-749A-4CDE-8784-AE8B16420E63}"/>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497" name="【学校施設】&#10;一人当たり面積平均値テキスト">
          <a:extLst>
            <a:ext uri="{FF2B5EF4-FFF2-40B4-BE49-F238E27FC236}">
              <a16:creationId xmlns:a16="http://schemas.microsoft.com/office/drawing/2014/main" id="{499ECCB7-49E4-494A-A513-A0CB0D4BC1A7}"/>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8" name="フローチャート: 判断 497">
          <a:extLst>
            <a:ext uri="{FF2B5EF4-FFF2-40B4-BE49-F238E27FC236}">
              <a16:creationId xmlns:a16="http://schemas.microsoft.com/office/drawing/2014/main" id="{76548B8C-E7D0-4276-AEEB-42D6DB6BA51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9" name="フローチャート: 判断 498">
          <a:extLst>
            <a:ext uri="{FF2B5EF4-FFF2-40B4-BE49-F238E27FC236}">
              <a16:creationId xmlns:a16="http://schemas.microsoft.com/office/drawing/2014/main" id="{04E6E0CE-1C75-48D0-B330-D7996F5CF08C}"/>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00" name="フローチャート: 判断 499">
          <a:extLst>
            <a:ext uri="{FF2B5EF4-FFF2-40B4-BE49-F238E27FC236}">
              <a16:creationId xmlns:a16="http://schemas.microsoft.com/office/drawing/2014/main" id="{485F8827-AF04-417E-A75C-1064F599E382}"/>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01" name="フローチャート: 判断 500">
          <a:extLst>
            <a:ext uri="{FF2B5EF4-FFF2-40B4-BE49-F238E27FC236}">
              <a16:creationId xmlns:a16="http://schemas.microsoft.com/office/drawing/2014/main" id="{411506B8-4FD2-4F50-B243-25413921A7EA}"/>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02" name="フローチャート: 判断 501">
          <a:extLst>
            <a:ext uri="{FF2B5EF4-FFF2-40B4-BE49-F238E27FC236}">
              <a16:creationId xmlns:a16="http://schemas.microsoft.com/office/drawing/2014/main" id="{29F86C18-3FBF-430D-AD9C-FC7F88D2C251}"/>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37359DF-E358-4359-9868-AF603481C73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D3CB198-11D0-4646-8A2B-4910B882A4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557B5ED-6D28-49EF-A51D-238235D14D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B7F65C1-8E97-452D-8652-F1DD0ACF13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97313C1A-89DB-4B86-B9B3-C058FAF15D7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20256</xdr:rowOff>
    </xdr:from>
    <xdr:to>
      <xdr:col>116</xdr:col>
      <xdr:colOff>114300</xdr:colOff>
      <xdr:row>61</xdr:row>
      <xdr:rowOff>121856</xdr:rowOff>
    </xdr:to>
    <xdr:sp macro="" textlink="">
      <xdr:nvSpPr>
        <xdr:cNvPr id="508" name="楕円 507">
          <a:extLst>
            <a:ext uri="{FF2B5EF4-FFF2-40B4-BE49-F238E27FC236}">
              <a16:creationId xmlns:a16="http://schemas.microsoft.com/office/drawing/2014/main" id="{F884A461-026A-4ABD-81EB-AD858336D80D}"/>
            </a:ext>
          </a:extLst>
        </xdr:cNvPr>
        <xdr:cNvSpPr/>
      </xdr:nvSpPr>
      <xdr:spPr>
        <a:xfrm>
          <a:off x="22110700" y="1047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43133</xdr:rowOff>
    </xdr:from>
    <xdr:ext cx="469744" cy="259045"/>
    <xdr:sp macro="" textlink="">
      <xdr:nvSpPr>
        <xdr:cNvPr id="509" name="【学校施設】&#10;一人当たり面積該当値テキスト">
          <a:extLst>
            <a:ext uri="{FF2B5EF4-FFF2-40B4-BE49-F238E27FC236}">
              <a16:creationId xmlns:a16="http://schemas.microsoft.com/office/drawing/2014/main" id="{C7489039-D7BB-4827-B2CF-33CC3E3FCE7D}"/>
            </a:ext>
          </a:extLst>
        </xdr:cNvPr>
        <xdr:cNvSpPr txBox="1"/>
      </xdr:nvSpPr>
      <xdr:spPr>
        <a:xfrm>
          <a:off x="22199600"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28639</xdr:rowOff>
    </xdr:from>
    <xdr:to>
      <xdr:col>112</xdr:col>
      <xdr:colOff>38100</xdr:colOff>
      <xdr:row>61</xdr:row>
      <xdr:rowOff>130239</xdr:rowOff>
    </xdr:to>
    <xdr:sp macro="" textlink="">
      <xdr:nvSpPr>
        <xdr:cNvPr id="510" name="楕円 509">
          <a:extLst>
            <a:ext uri="{FF2B5EF4-FFF2-40B4-BE49-F238E27FC236}">
              <a16:creationId xmlns:a16="http://schemas.microsoft.com/office/drawing/2014/main" id="{725910FA-668F-4B4C-97E7-894F0F21FE3E}"/>
            </a:ext>
          </a:extLst>
        </xdr:cNvPr>
        <xdr:cNvSpPr/>
      </xdr:nvSpPr>
      <xdr:spPr>
        <a:xfrm>
          <a:off x="21272500" y="10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71056</xdr:rowOff>
    </xdr:from>
    <xdr:to>
      <xdr:col>116</xdr:col>
      <xdr:colOff>63500</xdr:colOff>
      <xdr:row>61</xdr:row>
      <xdr:rowOff>79439</xdr:rowOff>
    </xdr:to>
    <xdr:cxnSp macro="">
      <xdr:nvCxnSpPr>
        <xdr:cNvPr id="511" name="直線コネクタ 510">
          <a:extLst>
            <a:ext uri="{FF2B5EF4-FFF2-40B4-BE49-F238E27FC236}">
              <a16:creationId xmlns:a16="http://schemas.microsoft.com/office/drawing/2014/main" id="{F2009BA5-01E2-4495-AB28-3144D52217C5}"/>
            </a:ext>
          </a:extLst>
        </xdr:cNvPr>
        <xdr:cNvCxnSpPr/>
      </xdr:nvCxnSpPr>
      <xdr:spPr>
        <a:xfrm flipV="1">
          <a:off x="21323300" y="10529506"/>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37020</xdr:rowOff>
    </xdr:from>
    <xdr:to>
      <xdr:col>107</xdr:col>
      <xdr:colOff>101600</xdr:colOff>
      <xdr:row>61</xdr:row>
      <xdr:rowOff>138620</xdr:rowOff>
    </xdr:to>
    <xdr:sp macro="" textlink="">
      <xdr:nvSpPr>
        <xdr:cNvPr id="512" name="楕円 511">
          <a:extLst>
            <a:ext uri="{FF2B5EF4-FFF2-40B4-BE49-F238E27FC236}">
              <a16:creationId xmlns:a16="http://schemas.microsoft.com/office/drawing/2014/main" id="{7DD6BCE7-CD04-4075-998E-83E3C639E5E2}"/>
            </a:ext>
          </a:extLst>
        </xdr:cNvPr>
        <xdr:cNvSpPr/>
      </xdr:nvSpPr>
      <xdr:spPr>
        <a:xfrm>
          <a:off x="20383500" y="104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79439</xdr:rowOff>
    </xdr:from>
    <xdr:to>
      <xdr:col>111</xdr:col>
      <xdr:colOff>177800</xdr:colOff>
      <xdr:row>61</xdr:row>
      <xdr:rowOff>87820</xdr:rowOff>
    </xdr:to>
    <xdr:cxnSp macro="">
      <xdr:nvCxnSpPr>
        <xdr:cNvPr id="513" name="直線コネクタ 512">
          <a:extLst>
            <a:ext uri="{FF2B5EF4-FFF2-40B4-BE49-F238E27FC236}">
              <a16:creationId xmlns:a16="http://schemas.microsoft.com/office/drawing/2014/main" id="{D3D0FDA8-EA71-4A1C-AE6E-1EF7FAAAAA5B}"/>
            </a:ext>
          </a:extLst>
        </xdr:cNvPr>
        <xdr:cNvCxnSpPr/>
      </xdr:nvCxnSpPr>
      <xdr:spPr>
        <a:xfrm flipV="1">
          <a:off x="20434300" y="10537889"/>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44069</xdr:rowOff>
    </xdr:from>
    <xdr:to>
      <xdr:col>102</xdr:col>
      <xdr:colOff>165100</xdr:colOff>
      <xdr:row>61</xdr:row>
      <xdr:rowOff>145669</xdr:rowOff>
    </xdr:to>
    <xdr:sp macro="" textlink="">
      <xdr:nvSpPr>
        <xdr:cNvPr id="514" name="楕円 513">
          <a:extLst>
            <a:ext uri="{FF2B5EF4-FFF2-40B4-BE49-F238E27FC236}">
              <a16:creationId xmlns:a16="http://schemas.microsoft.com/office/drawing/2014/main" id="{CD73F1E5-6E95-4341-9092-67E78D6970E5}"/>
            </a:ext>
          </a:extLst>
        </xdr:cNvPr>
        <xdr:cNvSpPr/>
      </xdr:nvSpPr>
      <xdr:spPr>
        <a:xfrm>
          <a:off x="19494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87820</xdr:rowOff>
    </xdr:from>
    <xdr:to>
      <xdr:col>107</xdr:col>
      <xdr:colOff>50800</xdr:colOff>
      <xdr:row>61</xdr:row>
      <xdr:rowOff>94869</xdr:rowOff>
    </xdr:to>
    <xdr:cxnSp macro="">
      <xdr:nvCxnSpPr>
        <xdr:cNvPr id="515" name="直線コネクタ 514">
          <a:extLst>
            <a:ext uri="{FF2B5EF4-FFF2-40B4-BE49-F238E27FC236}">
              <a16:creationId xmlns:a16="http://schemas.microsoft.com/office/drawing/2014/main" id="{E7E82FEB-2025-4786-B41A-749A2C654166}"/>
            </a:ext>
          </a:extLst>
        </xdr:cNvPr>
        <xdr:cNvCxnSpPr/>
      </xdr:nvCxnSpPr>
      <xdr:spPr>
        <a:xfrm flipV="1">
          <a:off x="19545300" y="1054627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69977</xdr:rowOff>
    </xdr:from>
    <xdr:to>
      <xdr:col>98</xdr:col>
      <xdr:colOff>38100</xdr:colOff>
      <xdr:row>62</xdr:row>
      <xdr:rowOff>127</xdr:rowOff>
    </xdr:to>
    <xdr:sp macro="" textlink="">
      <xdr:nvSpPr>
        <xdr:cNvPr id="516" name="楕円 515">
          <a:extLst>
            <a:ext uri="{FF2B5EF4-FFF2-40B4-BE49-F238E27FC236}">
              <a16:creationId xmlns:a16="http://schemas.microsoft.com/office/drawing/2014/main" id="{6DA10863-D6DE-405E-BF36-052BDE9F14BD}"/>
            </a:ext>
          </a:extLst>
        </xdr:cNvPr>
        <xdr:cNvSpPr/>
      </xdr:nvSpPr>
      <xdr:spPr>
        <a:xfrm>
          <a:off x="18605500" y="10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94869</xdr:rowOff>
    </xdr:from>
    <xdr:to>
      <xdr:col>102</xdr:col>
      <xdr:colOff>114300</xdr:colOff>
      <xdr:row>61</xdr:row>
      <xdr:rowOff>120777</xdr:rowOff>
    </xdr:to>
    <xdr:cxnSp macro="">
      <xdr:nvCxnSpPr>
        <xdr:cNvPr id="517" name="直線コネクタ 516">
          <a:extLst>
            <a:ext uri="{FF2B5EF4-FFF2-40B4-BE49-F238E27FC236}">
              <a16:creationId xmlns:a16="http://schemas.microsoft.com/office/drawing/2014/main" id="{825973C9-9B2D-42F0-A55F-72FF0AD1023B}"/>
            </a:ext>
          </a:extLst>
        </xdr:cNvPr>
        <xdr:cNvCxnSpPr/>
      </xdr:nvCxnSpPr>
      <xdr:spPr>
        <a:xfrm flipV="1">
          <a:off x="18656300" y="1055331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518" name="n_1aveValue【学校施設】&#10;一人当たり面積">
          <a:extLst>
            <a:ext uri="{FF2B5EF4-FFF2-40B4-BE49-F238E27FC236}">
              <a16:creationId xmlns:a16="http://schemas.microsoft.com/office/drawing/2014/main" id="{42CBD202-9A71-465D-8D7A-049CE83F9719}"/>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519" name="n_2aveValue【学校施設】&#10;一人当たり面積">
          <a:extLst>
            <a:ext uri="{FF2B5EF4-FFF2-40B4-BE49-F238E27FC236}">
              <a16:creationId xmlns:a16="http://schemas.microsoft.com/office/drawing/2014/main" id="{E2A89FE6-E385-439F-81CC-4CE7BCC7D1E6}"/>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520" name="n_3aveValue【学校施設】&#10;一人当たり面積">
          <a:extLst>
            <a:ext uri="{FF2B5EF4-FFF2-40B4-BE49-F238E27FC236}">
              <a16:creationId xmlns:a16="http://schemas.microsoft.com/office/drawing/2014/main" id="{27E599F7-D18E-4D1E-BCEF-097CD3E1B0A1}"/>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521" name="n_4aveValue【学校施設】&#10;一人当たり面積">
          <a:extLst>
            <a:ext uri="{FF2B5EF4-FFF2-40B4-BE49-F238E27FC236}">
              <a16:creationId xmlns:a16="http://schemas.microsoft.com/office/drawing/2014/main" id="{09F990DB-FBC8-4E1F-9DFC-2671563DFD52}"/>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146766</xdr:rowOff>
    </xdr:from>
    <xdr:ext cx="469744" cy="259045"/>
    <xdr:sp macro="" textlink="">
      <xdr:nvSpPr>
        <xdr:cNvPr id="522" name="n_1mainValue【学校施設】&#10;一人当たり面積">
          <a:extLst>
            <a:ext uri="{FF2B5EF4-FFF2-40B4-BE49-F238E27FC236}">
              <a16:creationId xmlns:a16="http://schemas.microsoft.com/office/drawing/2014/main" id="{522D2348-1D37-4102-B64A-C88AE1EB567F}"/>
            </a:ext>
          </a:extLst>
        </xdr:cNvPr>
        <xdr:cNvSpPr txBox="1"/>
      </xdr:nvSpPr>
      <xdr:spPr>
        <a:xfrm>
          <a:off x="21075727" y="1026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155147</xdr:rowOff>
    </xdr:from>
    <xdr:ext cx="469744" cy="259045"/>
    <xdr:sp macro="" textlink="">
      <xdr:nvSpPr>
        <xdr:cNvPr id="523" name="n_2mainValue【学校施設】&#10;一人当たり面積">
          <a:extLst>
            <a:ext uri="{FF2B5EF4-FFF2-40B4-BE49-F238E27FC236}">
              <a16:creationId xmlns:a16="http://schemas.microsoft.com/office/drawing/2014/main" id="{14C5ECFD-29B3-480A-A188-0F0EA61BF7E1}"/>
            </a:ext>
          </a:extLst>
        </xdr:cNvPr>
        <xdr:cNvSpPr txBox="1"/>
      </xdr:nvSpPr>
      <xdr:spPr>
        <a:xfrm>
          <a:off x="20199427" y="102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162196</xdr:rowOff>
    </xdr:from>
    <xdr:ext cx="469744" cy="259045"/>
    <xdr:sp macro="" textlink="">
      <xdr:nvSpPr>
        <xdr:cNvPr id="524" name="n_3mainValue【学校施設】&#10;一人当たり面積">
          <a:extLst>
            <a:ext uri="{FF2B5EF4-FFF2-40B4-BE49-F238E27FC236}">
              <a16:creationId xmlns:a16="http://schemas.microsoft.com/office/drawing/2014/main" id="{2D79B387-2DAD-477C-9D18-9F9F8692C40B}"/>
            </a:ext>
          </a:extLst>
        </xdr:cNvPr>
        <xdr:cNvSpPr txBox="1"/>
      </xdr:nvSpPr>
      <xdr:spPr>
        <a:xfrm>
          <a:off x="193104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16654</xdr:rowOff>
    </xdr:from>
    <xdr:ext cx="469744" cy="259045"/>
    <xdr:sp macro="" textlink="">
      <xdr:nvSpPr>
        <xdr:cNvPr id="525" name="n_4mainValue【学校施設】&#10;一人当たり面積">
          <a:extLst>
            <a:ext uri="{FF2B5EF4-FFF2-40B4-BE49-F238E27FC236}">
              <a16:creationId xmlns:a16="http://schemas.microsoft.com/office/drawing/2014/main" id="{F50C6B24-3DB1-44F2-8C03-9B1A93E19490}"/>
            </a:ext>
          </a:extLst>
        </xdr:cNvPr>
        <xdr:cNvSpPr txBox="1"/>
      </xdr:nvSpPr>
      <xdr:spPr>
        <a:xfrm>
          <a:off x="184214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FB74096C-1B98-4B50-821A-C98820DE56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B5047133-8FDF-4F72-9826-C51ECC468F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DE8BA725-E79A-4F4D-9287-1439E9B5FA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61418D9C-18A5-4058-BA29-A07180860E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2058B1C7-EA45-407A-8C11-D6B830E317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E49ECB8C-FD7F-4440-89D6-775C45B21C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566E00AA-FBD1-4EFE-A281-2028CE309D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2444843C-C283-4560-A40F-C420AE019FC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A24A87FF-2EF8-49CD-A31D-D6C89CA253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9512CC30-D25E-495B-B918-54DF598E1C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2369ECB5-8A5B-4498-8156-C9D6A9FAA6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A4E2FC55-24AC-4784-805A-39B5152EAD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3D03096-16EC-459B-98C0-1F0F49C0ED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6747E451-22CF-4581-A4AA-07E3930CEB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B0F4AE18-D0F5-461E-9A11-A41A05347B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2221F2C9-116B-4B4D-92A3-0F6EEC1162B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63549317-5D0B-460A-8E51-8BD0001AB0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36CB3FED-4F7A-4570-87D5-A7CF26FE2E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114ADB96-302C-4C95-AF20-B64D2E0363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F2D5797B-D00C-4391-B813-47FE2ED26E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1BF328AB-719B-4999-9B1E-C480315C5D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A17EA239-24BF-4F2E-94D9-AA62818A07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3C8AABE8-27B8-4813-9420-1916E7218C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5ECD5BEF-D2BD-4D5B-94FC-2F62B95D59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B1C58160-9A9C-44EF-8BA6-D4A0B17FE6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A8F6D467-AB24-4D23-A0FC-EF726167E2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10CE00F6-2B46-46DF-8F32-279096C0B6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a:extLst>
            <a:ext uri="{FF2B5EF4-FFF2-40B4-BE49-F238E27FC236}">
              <a16:creationId xmlns:a16="http://schemas.microsoft.com/office/drawing/2014/main" id="{6C7C75EB-5843-43C3-8035-7C76C44CD49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4" name="テキスト ボックス 553">
          <a:extLst>
            <a:ext uri="{FF2B5EF4-FFF2-40B4-BE49-F238E27FC236}">
              <a16:creationId xmlns:a16="http://schemas.microsoft.com/office/drawing/2014/main" id="{742F8D83-CE75-4842-ABC4-51CB1B57E0C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a:extLst>
            <a:ext uri="{FF2B5EF4-FFF2-40B4-BE49-F238E27FC236}">
              <a16:creationId xmlns:a16="http://schemas.microsoft.com/office/drawing/2014/main" id="{18704B8A-7E3A-4DA4-A153-3DEA3176227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a:extLst>
            <a:ext uri="{FF2B5EF4-FFF2-40B4-BE49-F238E27FC236}">
              <a16:creationId xmlns:a16="http://schemas.microsoft.com/office/drawing/2014/main" id="{8C59FCE4-E32A-4C59-AAA4-A240768A652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a:extLst>
            <a:ext uri="{FF2B5EF4-FFF2-40B4-BE49-F238E27FC236}">
              <a16:creationId xmlns:a16="http://schemas.microsoft.com/office/drawing/2014/main" id="{26EBB096-5558-4704-AEC0-AD2158686E2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a:extLst>
            <a:ext uri="{FF2B5EF4-FFF2-40B4-BE49-F238E27FC236}">
              <a16:creationId xmlns:a16="http://schemas.microsoft.com/office/drawing/2014/main" id="{9542FCCD-474E-46D0-A618-0D578CC284F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a:extLst>
            <a:ext uri="{FF2B5EF4-FFF2-40B4-BE49-F238E27FC236}">
              <a16:creationId xmlns:a16="http://schemas.microsoft.com/office/drawing/2014/main" id="{86D3B81E-4355-4C34-B684-10AFD516E5F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a:extLst>
            <a:ext uri="{FF2B5EF4-FFF2-40B4-BE49-F238E27FC236}">
              <a16:creationId xmlns:a16="http://schemas.microsoft.com/office/drawing/2014/main" id="{EB8E1C60-E77E-4FE7-A24E-5463F6C4F2A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a:extLst>
            <a:ext uri="{FF2B5EF4-FFF2-40B4-BE49-F238E27FC236}">
              <a16:creationId xmlns:a16="http://schemas.microsoft.com/office/drawing/2014/main" id="{50CFDF17-EC88-4B89-867F-18BCE370F4C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2" name="テキスト ボックス 561">
          <a:extLst>
            <a:ext uri="{FF2B5EF4-FFF2-40B4-BE49-F238E27FC236}">
              <a16:creationId xmlns:a16="http://schemas.microsoft.com/office/drawing/2014/main" id="{6B75B0F9-57CF-4168-AF89-8616289421A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DAE29D53-7FDA-46F9-B47B-6877E51E7D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4" name="テキスト ボックス 563">
          <a:extLst>
            <a:ext uri="{FF2B5EF4-FFF2-40B4-BE49-F238E27FC236}">
              <a16:creationId xmlns:a16="http://schemas.microsoft.com/office/drawing/2014/main" id="{68A07758-E2A2-472A-A99A-419608C0788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id="{BAD33E6A-2D1D-4583-B72D-EAC02A4253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566" name="直線コネクタ 565">
          <a:extLst>
            <a:ext uri="{FF2B5EF4-FFF2-40B4-BE49-F238E27FC236}">
              <a16:creationId xmlns:a16="http://schemas.microsoft.com/office/drawing/2014/main" id="{9EDF02BD-1369-49C2-8C30-E77425BE984A}"/>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7" name="【公民館】&#10;有形固定資産減価償却率最小値テキスト">
          <a:extLst>
            <a:ext uri="{FF2B5EF4-FFF2-40B4-BE49-F238E27FC236}">
              <a16:creationId xmlns:a16="http://schemas.microsoft.com/office/drawing/2014/main" id="{DC0F473F-F31A-4A07-98D0-1E156E936D2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8" name="直線コネクタ 567">
          <a:extLst>
            <a:ext uri="{FF2B5EF4-FFF2-40B4-BE49-F238E27FC236}">
              <a16:creationId xmlns:a16="http://schemas.microsoft.com/office/drawing/2014/main" id="{25FB289A-D92A-4110-B653-5B9EAB31AAC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569" name="【公民館】&#10;有形固定資産減価償却率最大値テキスト">
          <a:extLst>
            <a:ext uri="{FF2B5EF4-FFF2-40B4-BE49-F238E27FC236}">
              <a16:creationId xmlns:a16="http://schemas.microsoft.com/office/drawing/2014/main" id="{1DAAAA6D-2FFF-4BDF-B99A-509B197F0D11}"/>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570" name="直線コネクタ 569">
          <a:extLst>
            <a:ext uri="{FF2B5EF4-FFF2-40B4-BE49-F238E27FC236}">
              <a16:creationId xmlns:a16="http://schemas.microsoft.com/office/drawing/2014/main" id="{A85DA2D7-7272-4ED0-994D-1D0E624A8C5E}"/>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571" name="【公民館】&#10;有形固定資産減価償却率平均値テキスト">
          <a:extLst>
            <a:ext uri="{FF2B5EF4-FFF2-40B4-BE49-F238E27FC236}">
              <a16:creationId xmlns:a16="http://schemas.microsoft.com/office/drawing/2014/main" id="{C5B4D867-8C16-461F-963D-F0CA18637435}"/>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572" name="フローチャート: 判断 571">
          <a:extLst>
            <a:ext uri="{FF2B5EF4-FFF2-40B4-BE49-F238E27FC236}">
              <a16:creationId xmlns:a16="http://schemas.microsoft.com/office/drawing/2014/main" id="{D9005470-FC5A-4D3E-B28C-C4DB3CCEB87B}"/>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573" name="フローチャート: 判断 572">
          <a:extLst>
            <a:ext uri="{FF2B5EF4-FFF2-40B4-BE49-F238E27FC236}">
              <a16:creationId xmlns:a16="http://schemas.microsoft.com/office/drawing/2014/main" id="{D75C1144-68F4-4C26-BD47-23C2EA1DA1A6}"/>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574" name="フローチャート: 判断 573">
          <a:extLst>
            <a:ext uri="{FF2B5EF4-FFF2-40B4-BE49-F238E27FC236}">
              <a16:creationId xmlns:a16="http://schemas.microsoft.com/office/drawing/2014/main" id="{35DAECA3-4A66-4637-863A-78A63285C398}"/>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575" name="フローチャート: 判断 574">
          <a:extLst>
            <a:ext uri="{FF2B5EF4-FFF2-40B4-BE49-F238E27FC236}">
              <a16:creationId xmlns:a16="http://schemas.microsoft.com/office/drawing/2014/main" id="{31192C6B-2576-407D-A26A-C4AE7047BDFB}"/>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576" name="フローチャート: 判断 575">
          <a:extLst>
            <a:ext uri="{FF2B5EF4-FFF2-40B4-BE49-F238E27FC236}">
              <a16:creationId xmlns:a16="http://schemas.microsoft.com/office/drawing/2014/main" id="{359AEE21-28B5-41BF-A6BE-D6912FF70CCA}"/>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DBA68D5D-F5EA-487C-AA9A-3865B2FA72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0173728-20EB-4997-9F94-8AD72A2366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142D1B2-5930-43CC-BAA3-ECF8C50F8E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C7C00556-C0BE-473D-AB8C-9287BE6134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E99B2C12-8DED-4654-B38E-1637860C00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582" name="楕円 581">
          <a:extLst>
            <a:ext uri="{FF2B5EF4-FFF2-40B4-BE49-F238E27FC236}">
              <a16:creationId xmlns:a16="http://schemas.microsoft.com/office/drawing/2014/main" id="{24A3D0AD-C207-496D-83FB-635F5C7F13E0}"/>
            </a:ext>
          </a:extLst>
        </xdr:cNvPr>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583" name="【公民館】&#10;有形固定資産減価償却率該当値テキスト">
          <a:extLst>
            <a:ext uri="{FF2B5EF4-FFF2-40B4-BE49-F238E27FC236}">
              <a16:creationId xmlns:a16="http://schemas.microsoft.com/office/drawing/2014/main" id="{86269100-A2E6-443B-811B-6A474F6745F6}"/>
            </a:ext>
          </a:extLst>
        </xdr:cNvPr>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584" name="楕円 583">
          <a:extLst>
            <a:ext uri="{FF2B5EF4-FFF2-40B4-BE49-F238E27FC236}">
              <a16:creationId xmlns:a16="http://schemas.microsoft.com/office/drawing/2014/main" id="{5AAE0A16-CA91-420D-A838-B92D4DA0B417}"/>
            </a:ext>
          </a:extLst>
        </xdr:cNvPr>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17145</xdr:rowOff>
    </xdr:to>
    <xdr:cxnSp macro="">
      <xdr:nvCxnSpPr>
        <xdr:cNvPr id="585" name="直線コネクタ 584">
          <a:extLst>
            <a:ext uri="{FF2B5EF4-FFF2-40B4-BE49-F238E27FC236}">
              <a16:creationId xmlns:a16="http://schemas.microsoft.com/office/drawing/2014/main" id="{A7E0592B-C0B3-4923-8191-DEA83CD5A6F0}"/>
            </a:ext>
          </a:extLst>
        </xdr:cNvPr>
        <xdr:cNvCxnSpPr/>
      </xdr:nvCxnSpPr>
      <xdr:spPr>
        <a:xfrm>
          <a:off x="15481300" y="178155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67311</xdr:rowOff>
    </xdr:from>
    <xdr:to>
      <xdr:col>76</xdr:col>
      <xdr:colOff>165100</xdr:colOff>
      <xdr:row>103</xdr:row>
      <xdr:rowOff>168911</xdr:rowOff>
    </xdr:to>
    <xdr:sp macro="" textlink="">
      <xdr:nvSpPr>
        <xdr:cNvPr id="586" name="楕円 585">
          <a:extLst>
            <a:ext uri="{FF2B5EF4-FFF2-40B4-BE49-F238E27FC236}">
              <a16:creationId xmlns:a16="http://schemas.microsoft.com/office/drawing/2014/main" id="{FDC4E769-8758-441D-9270-47867A72B667}"/>
            </a:ext>
          </a:extLst>
        </xdr:cNvPr>
        <xdr:cNvSpPr/>
      </xdr:nvSpPr>
      <xdr:spPr>
        <a:xfrm>
          <a:off x="14541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118111</xdr:rowOff>
    </xdr:from>
    <xdr:to>
      <xdr:col>81</xdr:col>
      <xdr:colOff>50800</xdr:colOff>
      <xdr:row>103</xdr:row>
      <xdr:rowOff>156211</xdr:rowOff>
    </xdr:to>
    <xdr:cxnSp macro="">
      <xdr:nvCxnSpPr>
        <xdr:cNvPr id="587" name="直線コネクタ 586">
          <a:extLst>
            <a:ext uri="{FF2B5EF4-FFF2-40B4-BE49-F238E27FC236}">
              <a16:creationId xmlns:a16="http://schemas.microsoft.com/office/drawing/2014/main" id="{1F5625AE-8B8C-4B92-8F27-A470EB40D0AF}"/>
            </a:ext>
          </a:extLst>
        </xdr:cNvPr>
        <xdr:cNvCxnSpPr/>
      </xdr:nvCxnSpPr>
      <xdr:spPr>
        <a:xfrm>
          <a:off x="14592300" y="17777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29211</xdr:rowOff>
    </xdr:from>
    <xdr:to>
      <xdr:col>72</xdr:col>
      <xdr:colOff>38100</xdr:colOff>
      <xdr:row>103</xdr:row>
      <xdr:rowOff>130811</xdr:rowOff>
    </xdr:to>
    <xdr:sp macro="" textlink="">
      <xdr:nvSpPr>
        <xdr:cNvPr id="588" name="楕円 587">
          <a:extLst>
            <a:ext uri="{FF2B5EF4-FFF2-40B4-BE49-F238E27FC236}">
              <a16:creationId xmlns:a16="http://schemas.microsoft.com/office/drawing/2014/main" id="{4FB779F4-3EFB-45A8-B697-366766467212}"/>
            </a:ext>
          </a:extLst>
        </xdr:cNvPr>
        <xdr:cNvSpPr/>
      </xdr:nvSpPr>
      <xdr:spPr>
        <a:xfrm>
          <a:off x="13652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80011</xdr:rowOff>
    </xdr:from>
    <xdr:to>
      <xdr:col>76</xdr:col>
      <xdr:colOff>114300</xdr:colOff>
      <xdr:row>103</xdr:row>
      <xdr:rowOff>118111</xdr:rowOff>
    </xdr:to>
    <xdr:cxnSp macro="">
      <xdr:nvCxnSpPr>
        <xdr:cNvPr id="589" name="直線コネクタ 588">
          <a:extLst>
            <a:ext uri="{FF2B5EF4-FFF2-40B4-BE49-F238E27FC236}">
              <a16:creationId xmlns:a16="http://schemas.microsoft.com/office/drawing/2014/main" id="{C4C7C655-2E19-448D-85A6-6A1B5400DA80}"/>
            </a:ext>
          </a:extLst>
        </xdr:cNvPr>
        <xdr:cNvCxnSpPr/>
      </xdr:nvCxnSpPr>
      <xdr:spPr>
        <a:xfrm>
          <a:off x="13703300" y="17739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162561</xdr:rowOff>
    </xdr:from>
    <xdr:to>
      <xdr:col>67</xdr:col>
      <xdr:colOff>101600</xdr:colOff>
      <xdr:row>103</xdr:row>
      <xdr:rowOff>92711</xdr:rowOff>
    </xdr:to>
    <xdr:sp macro="" textlink="">
      <xdr:nvSpPr>
        <xdr:cNvPr id="590" name="楕円 589">
          <a:extLst>
            <a:ext uri="{FF2B5EF4-FFF2-40B4-BE49-F238E27FC236}">
              <a16:creationId xmlns:a16="http://schemas.microsoft.com/office/drawing/2014/main" id="{27C5938F-32A7-4CD1-99DF-3513F654C7B6}"/>
            </a:ext>
          </a:extLst>
        </xdr:cNvPr>
        <xdr:cNvSpPr/>
      </xdr:nvSpPr>
      <xdr:spPr>
        <a:xfrm>
          <a:off x="1276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41911</xdr:rowOff>
    </xdr:from>
    <xdr:to>
      <xdr:col>71</xdr:col>
      <xdr:colOff>177800</xdr:colOff>
      <xdr:row>103</xdr:row>
      <xdr:rowOff>80011</xdr:rowOff>
    </xdr:to>
    <xdr:cxnSp macro="">
      <xdr:nvCxnSpPr>
        <xdr:cNvPr id="591" name="直線コネクタ 590">
          <a:extLst>
            <a:ext uri="{FF2B5EF4-FFF2-40B4-BE49-F238E27FC236}">
              <a16:creationId xmlns:a16="http://schemas.microsoft.com/office/drawing/2014/main" id="{87720EAB-8D0A-4C63-9703-40ADB61F3BAF}"/>
            </a:ext>
          </a:extLst>
        </xdr:cNvPr>
        <xdr:cNvCxnSpPr/>
      </xdr:nvCxnSpPr>
      <xdr:spPr>
        <a:xfrm>
          <a:off x="12814300" y="17701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592" name="n_1aveValue【公民館】&#10;有形固定資産減価償却率">
          <a:extLst>
            <a:ext uri="{FF2B5EF4-FFF2-40B4-BE49-F238E27FC236}">
              <a16:creationId xmlns:a16="http://schemas.microsoft.com/office/drawing/2014/main" id="{41A9DC8D-1BCD-4094-9660-89A9EB3624C5}"/>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593" name="n_2aveValue【公民館】&#10;有形固定資産減価償却率">
          <a:extLst>
            <a:ext uri="{FF2B5EF4-FFF2-40B4-BE49-F238E27FC236}">
              <a16:creationId xmlns:a16="http://schemas.microsoft.com/office/drawing/2014/main" id="{78695AD0-15B0-4D38-B3C0-7F69367220C0}"/>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594" name="n_3aveValue【公民館】&#10;有形固定資産減価償却率">
          <a:extLst>
            <a:ext uri="{FF2B5EF4-FFF2-40B4-BE49-F238E27FC236}">
              <a16:creationId xmlns:a16="http://schemas.microsoft.com/office/drawing/2014/main" id="{DE7559AE-CB9D-4ECE-B827-45AEA9C76EEF}"/>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595" name="n_4aveValue【公民館】&#10;有形固定資産減価償却率">
          <a:extLst>
            <a:ext uri="{FF2B5EF4-FFF2-40B4-BE49-F238E27FC236}">
              <a16:creationId xmlns:a16="http://schemas.microsoft.com/office/drawing/2014/main" id="{006932AB-4167-40A5-B343-44E83007DFC3}"/>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596" name="n_1mainValue【公民館】&#10;有形固定資産減価償却率">
          <a:extLst>
            <a:ext uri="{FF2B5EF4-FFF2-40B4-BE49-F238E27FC236}">
              <a16:creationId xmlns:a16="http://schemas.microsoft.com/office/drawing/2014/main" id="{2FF68837-6643-4225-9945-558EAB5992EC}"/>
            </a:ext>
          </a:extLst>
        </xdr:cNvPr>
        <xdr:cNvSpPr txBox="1"/>
      </xdr:nvSpPr>
      <xdr:spPr>
        <a:xfrm>
          <a:off x="15266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13988</xdr:rowOff>
    </xdr:from>
    <xdr:ext cx="405111" cy="259045"/>
    <xdr:sp macro="" textlink="">
      <xdr:nvSpPr>
        <xdr:cNvPr id="597" name="n_2mainValue【公民館】&#10;有形固定資産減価償却率">
          <a:extLst>
            <a:ext uri="{FF2B5EF4-FFF2-40B4-BE49-F238E27FC236}">
              <a16:creationId xmlns:a16="http://schemas.microsoft.com/office/drawing/2014/main" id="{57BA7464-DB7B-4ED9-AAEC-986E517BAEF4}"/>
            </a:ext>
          </a:extLst>
        </xdr:cNvPr>
        <xdr:cNvSpPr txBox="1"/>
      </xdr:nvSpPr>
      <xdr:spPr>
        <a:xfrm>
          <a:off x="14389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147338</xdr:rowOff>
    </xdr:from>
    <xdr:ext cx="405111" cy="259045"/>
    <xdr:sp macro="" textlink="">
      <xdr:nvSpPr>
        <xdr:cNvPr id="598" name="n_3mainValue【公民館】&#10;有形固定資産減価償却率">
          <a:extLst>
            <a:ext uri="{FF2B5EF4-FFF2-40B4-BE49-F238E27FC236}">
              <a16:creationId xmlns:a16="http://schemas.microsoft.com/office/drawing/2014/main" id="{1CA86B81-69C5-499F-90C7-9A01F9CB646E}"/>
            </a:ext>
          </a:extLst>
        </xdr:cNvPr>
        <xdr:cNvSpPr txBox="1"/>
      </xdr:nvSpPr>
      <xdr:spPr>
        <a:xfrm>
          <a:off x="13500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109238</xdr:rowOff>
    </xdr:from>
    <xdr:ext cx="405111" cy="259045"/>
    <xdr:sp macro="" textlink="">
      <xdr:nvSpPr>
        <xdr:cNvPr id="599" name="n_4mainValue【公民館】&#10;有形固定資産減価償却率">
          <a:extLst>
            <a:ext uri="{FF2B5EF4-FFF2-40B4-BE49-F238E27FC236}">
              <a16:creationId xmlns:a16="http://schemas.microsoft.com/office/drawing/2014/main" id="{7D14911C-32FC-4C74-97DC-137E2F6DFC61}"/>
            </a:ext>
          </a:extLst>
        </xdr:cNvPr>
        <xdr:cNvSpPr txBox="1"/>
      </xdr:nvSpPr>
      <xdr:spPr>
        <a:xfrm>
          <a:off x="12611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9CDF9688-492F-46E2-A400-C1CEA55BC9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EE4532AD-7923-4A45-9DED-2BB492A4CD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66C679A6-11FB-4824-86C2-AEB394EFDB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7314EE0D-8A58-4D43-8387-5C4F9E88F0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7FA2B963-481C-43DD-86AD-89A441D410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3409BB62-C9B6-4088-AE67-36DCF54A5C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6DEC181A-89B7-491B-B3F6-1CC204F21A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23159BA1-E91C-4C7E-85DA-5B285D18F2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4D373F49-B69A-481F-811C-98893EC133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D0F722ED-82C3-492A-80A7-3AFCAFA826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id="{2AC1A503-FEDD-4510-BF28-144B5B23591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EC4EAFC6-B5E5-4445-ADE0-214C244F75F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id="{CD62165D-C7CE-4AF6-9680-019D792E36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id="{4A3E8463-C818-4B64-8817-19B39F525D6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id="{5C62FEB8-629A-450A-8726-1F008F05CFF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id="{A829EF58-F6D8-4A55-99A9-3BDA9492CD0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id="{A638CAB5-FCF6-4E08-9331-2078AFB59B8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id="{2A879CCC-5E10-48B8-9BF4-F8AB10ED279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id="{C1FABF53-BF68-42E3-9A21-729F239DC10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id="{07A28BF3-C6E5-4127-A850-CA7811BF58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id="{E723E6CA-A63A-4436-8DB5-164CD34F38C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id="{6E04C64F-B09E-4C25-84FA-9039970606D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9F80CDBA-FB2C-49CD-AF95-27F6BACF31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4B47C8E6-07A1-4CAE-832B-483578C7E9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4DDAD94F-D0FF-4E67-A922-C196456A68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625" name="直線コネクタ 624">
          <a:extLst>
            <a:ext uri="{FF2B5EF4-FFF2-40B4-BE49-F238E27FC236}">
              <a16:creationId xmlns:a16="http://schemas.microsoft.com/office/drawing/2014/main" id="{919FB364-1964-40D9-B615-2645CF8E7872}"/>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26" name="【公民館】&#10;一人当たり面積最小値テキスト">
          <a:extLst>
            <a:ext uri="{FF2B5EF4-FFF2-40B4-BE49-F238E27FC236}">
              <a16:creationId xmlns:a16="http://schemas.microsoft.com/office/drawing/2014/main" id="{F01F0567-FC65-4F24-8603-1611CB62D3F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7" name="直線コネクタ 626">
          <a:extLst>
            <a:ext uri="{FF2B5EF4-FFF2-40B4-BE49-F238E27FC236}">
              <a16:creationId xmlns:a16="http://schemas.microsoft.com/office/drawing/2014/main" id="{D3631550-40E1-473E-854B-D0CE86A62DC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628" name="【公民館】&#10;一人当たり面積最大値テキスト">
          <a:extLst>
            <a:ext uri="{FF2B5EF4-FFF2-40B4-BE49-F238E27FC236}">
              <a16:creationId xmlns:a16="http://schemas.microsoft.com/office/drawing/2014/main" id="{EA623CF5-D990-4BCB-A071-9CCF554EC9F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629" name="直線コネクタ 628">
          <a:extLst>
            <a:ext uri="{FF2B5EF4-FFF2-40B4-BE49-F238E27FC236}">
              <a16:creationId xmlns:a16="http://schemas.microsoft.com/office/drawing/2014/main" id="{F9E14436-6D4D-4CB6-84B4-CA348FC1143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630" name="【公民館】&#10;一人当たり面積平均値テキスト">
          <a:extLst>
            <a:ext uri="{FF2B5EF4-FFF2-40B4-BE49-F238E27FC236}">
              <a16:creationId xmlns:a16="http://schemas.microsoft.com/office/drawing/2014/main" id="{8CD8663F-3088-45A4-BF2A-E8FC0F887CF1}"/>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631" name="フローチャート: 判断 630">
          <a:extLst>
            <a:ext uri="{FF2B5EF4-FFF2-40B4-BE49-F238E27FC236}">
              <a16:creationId xmlns:a16="http://schemas.microsoft.com/office/drawing/2014/main" id="{63AA85D6-C1C7-44FC-84D7-966492F1CD2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32" name="フローチャート: 判断 631">
          <a:extLst>
            <a:ext uri="{FF2B5EF4-FFF2-40B4-BE49-F238E27FC236}">
              <a16:creationId xmlns:a16="http://schemas.microsoft.com/office/drawing/2014/main" id="{5FA711AE-F653-4CFD-9B83-577CCD3D4AC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3" name="フローチャート: 判断 632">
          <a:extLst>
            <a:ext uri="{FF2B5EF4-FFF2-40B4-BE49-F238E27FC236}">
              <a16:creationId xmlns:a16="http://schemas.microsoft.com/office/drawing/2014/main" id="{47F6DAAF-6D6F-4653-A49D-7D1F99B1E7C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4" name="フローチャート: 判断 633">
          <a:extLst>
            <a:ext uri="{FF2B5EF4-FFF2-40B4-BE49-F238E27FC236}">
              <a16:creationId xmlns:a16="http://schemas.microsoft.com/office/drawing/2014/main" id="{58652E71-3345-4B2F-B7D7-09EAE1031ED5}"/>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635" name="フローチャート: 判断 634">
          <a:extLst>
            <a:ext uri="{FF2B5EF4-FFF2-40B4-BE49-F238E27FC236}">
              <a16:creationId xmlns:a16="http://schemas.microsoft.com/office/drawing/2014/main" id="{D8D7E2BF-3A52-4A93-8DEB-18E24D1F3F48}"/>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1FC8753-585E-4054-9734-34085FE1FF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67AAFC2D-633D-4822-A1D1-99B863ECAA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37F26E0C-7971-4CCD-9976-DF51CE771A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71D559F-6B26-4D8E-9F78-A8ED70AC1E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7453CFBA-7AFC-4F16-8D92-794A3BFAB6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40095</xdr:rowOff>
    </xdr:from>
    <xdr:to>
      <xdr:col>116</xdr:col>
      <xdr:colOff>114300</xdr:colOff>
      <xdr:row>108</xdr:row>
      <xdr:rowOff>141695</xdr:rowOff>
    </xdr:to>
    <xdr:sp macro="" textlink="">
      <xdr:nvSpPr>
        <xdr:cNvPr id="641" name="楕円 640">
          <a:extLst>
            <a:ext uri="{FF2B5EF4-FFF2-40B4-BE49-F238E27FC236}">
              <a16:creationId xmlns:a16="http://schemas.microsoft.com/office/drawing/2014/main" id="{BFB7BBA6-621F-4EB0-AFA0-6707EBC0A6D1}"/>
            </a:ext>
          </a:extLst>
        </xdr:cNvPr>
        <xdr:cNvSpPr/>
      </xdr:nvSpPr>
      <xdr:spPr>
        <a:xfrm>
          <a:off x="22110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126472</xdr:rowOff>
    </xdr:from>
    <xdr:ext cx="469744" cy="259045"/>
    <xdr:sp macro="" textlink="">
      <xdr:nvSpPr>
        <xdr:cNvPr id="642" name="【公民館】&#10;一人当たり面積該当値テキスト">
          <a:extLst>
            <a:ext uri="{FF2B5EF4-FFF2-40B4-BE49-F238E27FC236}">
              <a16:creationId xmlns:a16="http://schemas.microsoft.com/office/drawing/2014/main" id="{A8012FFC-1723-4499-B267-45F607586790}"/>
            </a:ext>
          </a:extLst>
        </xdr:cNvPr>
        <xdr:cNvSpPr txBox="1"/>
      </xdr:nvSpPr>
      <xdr:spPr>
        <a:xfrm>
          <a:off x="22199600" y="1847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643" name="楕円 642">
          <a:extLst>
            <a:ext uri="{FF2B5EF4-FFF2-40B4-BE49-F238E27FC236}">
              <a16:creationId xmlns:a16="http://schemas.microsoft.com/office/drawing/2014/main" id="{D3E80852-BCD1-4E10-929E-CF64C4232188}"/>
            </a:ext>
          </a:extLst>
        </xdr:cNvPr>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90895</xdr:rowOff>
    </xdr:to>
    <xdr:cxnSp macro="">
      <xdr:nvCxnSpPr>
        <xdr:cNvPr id="644" name="直線コネクタ 643">
          <a:extLst>
            <a:ext uri="{FF2B5EF4-FFF2-40B4-BE49-F238E27FC236}">
              <a16:creationId xmlns:a16="http://schemas.microsoft.com/office/drawing/2014/main" id="{4E1BCF58-5D40-42F5-AE74-423A6427E5DB}"/>
            </a:ext>
          </a:extLst>
        </xdr:cNvPr>
        <xdr:cNvCxnSpPr/>
      </xdr:nvCxnSpPr>
      <xdr:spPr>
        <a:xfrm>
          <a:off x="21323300" y="185732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xdr:rowOff>
    </xdr:from>
    <xdr:to>
      <xdr:col>107</xdr:col>
      <xdr:colOff>101600</xdr:colOff>
      <xdr:row>108</xdr:row>
      <xdr:rowOff>109038</xdr:rowOff>
    </xdr:to>
    <xdr:sp macro="" textlink="">
      <xdr:nvSpPr>
        <xdr:cNvPr id="645" name="楕円 644">
          <a:extLst>
            <a:ext uri="{FF2B5EF4-FFF2-40B4-BE49-F238E27FC236}">
              <a16:creationId xmlns:a16="http://schemas.microsoft.com/office/drawing/2014/main" id="{73E66934-4571-41E6-8747-692BB3DAB6B8}"/>
            </a:ext>
          </a:extLst>
        </xdr:cNvPr>
        <xdr:cNvSpPr/>
      </xdr:nvSpPr>
      <xdr:spPr>
        <a:xfrm>
          <a:off x="20383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58238</xdr:rowOff>
    </xdr:to>
    <xdr:cxnSp macro="">
      <xdr:nvCxnSpPr>
        <xdr:cNvPr id="646" name="直線コネクタ 645">
          <a:extLst>
            <a:ext uri="{FF2B5EF4-FFF2-40B4-BE49-F238E27FC236}">
              <a16:creationId xmlns:a16="http://schemas.microsoft.com/office/drawing/2014/main" id="{4B1F5F4C-B04D-4C59-AE4B-F9064FB3D280}"/>
            </a:ext>
          </a:extLst>
        </xdr:cNvPr>
        <xdr:cNvCxnSpPr/>
      </xdr:nvCxnSpPr>
      <xdr:spPr>
        <a:xfrm flipV="1">
          <a:off x="20434300" y="185732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647" name="楕円 646">
          <a:extLst>
            <a:ext uri="{FF2B5EF4-FFF2-40B4-BE49-F238E27FC236}">
              <a16:creationId xmlns:a16="http://schemas.microsoft.com/office/drawing/2014/main" id="{6E92465B-7925-47EE-89B7-E2835C6DB258}"/>
            </a:ext>
          </a:extLst>
        </xdr:cNvPr>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58238</xdr:rowOff>
    </xdr:from>
    <xdr:to>
      <xdr:col>107</xdr:col>
      <xdr:colOff>50800</xdr:colOff>
      <xdr:row>108</xdr:row>
      <xdr:rowOff>59871</xdr:rowOff>
    </xdr:to>
    <xdr:cxnSp macro="">
      <xdr:nvCxnSpPr>
        <xdr:cNvPr id="648" name="直線コネクタ 647">
          <a:extLst>
            <a:ext uri="{FF2B5EF4-FFF2-40B4-BE49-F238E27FC236}">
              <a16:creationId xmlns:a16="http://schemas.microsoft.com/office/drawing/2014/main" id="{2A459D35-D9A1-4B79-A1E6-5E7D5C6ACC1C}"/>
            </a:ext>
          </a:extLst>
        </xdr:cNvPr>
        <xdr:cNvCxnSpPr/>
      </xdr:nvCxnSpPr>
      <xdr:spPr>
        <a:xfrm flipV="1">
          <a:off x="19545300" y="1857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649" name="楕円 648">
          <a:extLst>
            <a:ext uri="{FF2B5EF4-FFF2-40B4-BE49-F238E27FC236}">
              <a16:creationId xmlns:a16="http://schemas.microsoft.com/office/drawing/2014/main" id="{F91671C1-F21B-425E-A671-FEA5A9DB68A6}"/>
            </a:ext>
          </a:extLst>
        </xdr:cNvPr>
        <xdr:cNvSpPr/>
      </xdr:nvSpPr>
      <xdr:spPr>
        <a:xfrm>
          <a:off x="18605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63137</xdr:rowOff>
    </xdr:to>
    <xdr:cxnSp macro="">
      <xdr:nvCxnSpPr>
        <xdr:cNvPr id="650" name="直線コネクタ 649">
          <a:extLst>
            <a:ext uri="{FF2B5EF4-FFF2-40B4-BE49-F238E27FC236}">
              <a16:creationId xmlns:a16="http://schemas.microsoft.com/office/drawing/2014/main" id="{ADA2EA2C-63CC-46C2-A8BD-7803645071F3}"/>
            </a:ext>
          </a:extLst>
        </xdr:cNvPr>
        <xdr:cNvCxnSpPr/>
      </xdr:nvCxnSpPr>
      <xdr:spPr>
        <a:xfrm flipV="1">
          <a:off x="18656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51" name="n_1aveValue【公民館】&#10;一人当たり面積">
          <a:extLst>
            <a:ext uri="{FF2B5EF4-FFF2-40B4-BE49-F238E27FC236}">
              <a16:creationId xmlns:a16="http://schemas.microsoft.com/office/drawing/2014/main" id="{6F7183E4-C8DA-4B38-83E6-968116215E2C}"/>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52" name="n_2aveValue【公民館】&#10;一人当たり面積">
          <a:extLst>
            <a:ext uri="{FF2B5EF4-FFF2-40B4-BE49-F238E27FC236}">
              <a16:creationId xmlns:a16="http://schemas.microsoft.com/office/drawing/2014/main" id="{62FBAA1B-4C52-47BA-ACC9-75C493500E38}"/>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3" name="n_3aveValue【公民館】&#10;一人当たり面積">
          <a:extLst>
            <a:ext uri="{FF2B5EF4-FFF2-40B4-BE49-F238E27FC236}">
              <a16:creationId xmlns:a16="http://schemas.microsoft.com/office/drawing/2014/main" id="{DAF6D16D-0B51-48D5-8FC0-A2E53FEDFB6C}"/>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654" name="n_4aveValue【公民館】&#10;一人当たり面積">
          <a:extLst>
            <a:ext uri="{FF2B5EF4-FFF2-40B4-BE49-F238E27FC236}">
              <a16:creationId xmlns:a16="http://schemas.microsoft.com/office/drawing/2014/main" id="{966BA975-F266-4F57-98D2-5695DD34EDA5}"/>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655" name="n_1mainValue【公民館】&#10;一人当たり面積">
          <a:extLst>
            <a:ext uri="{FF2B5EF4-FFF2-40B4-BE49-F238E27FC236}">
              <a16:creationId xmlns:a16="http://schemas.microsoft.com/office/drawing/2014/main" id="{5EA1CFFB-4C37-47C3-97AC-D2905E80187C}"/>
            </a:ext>
          </a:extLst>
        </xdr:cNvPr>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100165</xdr:rowOff>
    </xdr:from>
    <xdr:ext cx="469744" cy="259045"/>
    <xdr:sp macro="" textlink="">
      <xdr:nvSpPr>
        <xdr:cNvPr id="656" name="n_2mainValue【公民館】&#10;一人当たり面積">
          <a:extLst>
            <a:ext uri="{FF2B5EF4-FFF2-40B4-BE49-F238E27FC236}">
              <a16:creationId xmlns:a16="http://schemas.microsoft.com/office/drawing/2014/main" id="{AE334384-917D-4D41-9F5B-4B32BDE7FDF9}"/>
            </a:ext>
          </a:extLst>
        </xdr:cNvPr>
        <xdr:cNvSpPr txBox="1"/>
      </xdr:nvSpPr>
      <xdr:spPr>
        <a:xfrm>
          <a:off x="201994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657" name="n_3mainValue【公民館】&#10;一人当たり面積">
          <a:extLst>
            <a:ext uri="{FF2B5EF4-FFF2-40B4-BE49-F238E27FC236}">
              <a16:creationId xmlns:a16="http://schemas.microsoft.com/office/drawing/2014/main" id="{6E930CA2-6EF1-4CD2-84A5-8F8B92E59911}"/>
            </a:ext>
          </a:extLst>
        </xdr:cNvPr>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658" name="n_4mainValue【公民館】&#10;一人当たり面積">
          <a:extLst>
            <a:ext uri="{FF2B5EF4-FFF2-40B4-BE49-F238E27FC236}">
              <a16:creationId xmlns:a16="http://schemas.microsoft.com/office/drawing/2014/main" id="{E26A615D-47C3-45C0-A3BE-1540ECA4A674}"/>
            </a:ext>
          </a:extLst>
        </xdr:cNvPr>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EE26A7C6-622F-4DA7-AD45-B2B065DBAE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F1F1E5F8-BA3B-40A7-880B-D51311B8CB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E64258B9-F4D7-4B56-867C-85A5AADDF4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類似団体と比較して有形固定資産減価償却率が高くなっているのは橋りょう・トンネル、学校施設である。</a:t>
          </a:r>
          <a:endParaRPr lang="ja-JP" altLang="ja-JP" sz="1400">
            <a:effectLst/>
          </a:endParaRPr>
        </a:p>
        <a:p>
          <a:r>
            <a:rPr kumimoji="1" lang="ja-JP" altLang="ja-JP" sz="1100">
              <a:solidFill>
                <a:schemeClr val="dk1"/>
              </a:solidFill>
              <a:effectLst/>
              <a:latin typeface="+mn-lt"/>
              <a:ea typeface="+mn-ea"/>
              <a:cs typeface="+mn-cs"/>
            </a:rPr>
            <a:t>学校施設については、昭和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年代前半にかけて多くの小学校施設が建設されており、耐用年数である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年に近づいているためである。また、学校の統廃合を推進しているが、廃校となった学校施設も現存しているため、減価償却率が高くなっている。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小中学校再編計画に基づき学校の適正規模・適正配置を推進し</a:t>
          </a:r>
          <a:r>
            <a:rPr kumimoji="1" lang="ja-JP" altLang="en-US" sz="1100">
              <a:solidFill>
                <a:schemeClr val="dk1"/>
              </a:solidFill>
              <a:effectLst/>
              <a:latin typeface="+mn-lt"/>
              <a:ea typeface="+mn-ea"/>
              <a:cs typeface="+mn-cs"/>
            </a:rPr>
            <a:t>ていく。また、</a:t>
          </a:r>
          <a:r>
            <a:rPr kumimoji="1" lang="ja-JP" altLang="ja-JP" sz="1100">
              <a:solidFill>
                <a:schemeClr val="dk1"/>
              </a:solidFill>
              <a:effectLst/>
              <a:latin typeface="+mn-lt"/>
              <a:ea typeface="+mn-ea"/>
              <a:cs typeface="+mn-cs"/>
            </a:rPr>
            <a:t>廃校舎</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a:t>
          </a:r>
          <a:r>
            <a:rPr kumimoji="1" lang="ja-JP" altLang="en-US" sz="1100">
              <a:solidFill>
                <a:schemeClr val="dk1"/>
              </a:solidFill>
              <a:effectLst/>
              <a:latin typeface="+mn-lt"/>
              <a:ea typeface="+mn-ea"/>
              <a:cs typeface="+mn-cs"/>
            </a:rPr>
            <a:t>も、施設の利活用に向けて早急に事業を進めていく必要が</a:t>
          </a:r>
          <a:r>
            <a:rPr kumimoji="1" lang="ja-JP" altLang="ja-JP"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橋りょうについては、その多くが昭和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集中的に整備されており、今後橋りょうの老朽化による安全性の低下及び更新費用の増加が予想されるため、「橋りょう長寿命化計画」に基づき、効率的に橋りょうの長寿命化を推進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74EBFE-9470-499E-B6F6-DEEF023CC2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F5548F-3851-432E-9650-7AA7A8D393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A91191-0256-42C9-A79A-E045BD02FE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98F480-EDC8-4609-AE8A-74B3E70F8D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F9392B-2FEA-4532-ADEF-230C5D1D3B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219E33-B867-4569-9805-AB17E9D8D7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20E61C-FE8A-427F-919D-71C44F6217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9AB411-9836-4BEF-8D99-CB7E67A673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D6F49C-57FA-4615-8C67-1C6E2660FA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17E296-795E-4E7E-834A-762ECC1100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BE6099-E5DF-410D-B9BB-755AC9C58F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61734D-1EB8-4635-8A0F-3670805F64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BD6721-1C21-4EFD-AF42-173ABA2911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AC3012-5556-48FF-ADFB-A4D9D7FA88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C99B98-434E-4ADD-A968-A89B3508E14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FFF102-6CE4-4BBA-ACA9-B994B8B8F99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CD1864-AB86-4E2A-9DCE-7776FA9136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C1C3EF-C344-44E6-82DC-BFC88BDB6C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46624B-53E8-45B2-B0E2-E53FA23C8AE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DE0164-5BA6-4F0F-A6DE-B1A64D45E3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967966-E2DB-4501-837D-00C631EA73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9C5D7E-F1B3-48AB-A9D4-AE58DF2337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90B523-FEB0-4083-A9DD-35041C2411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F93C1C-ABF9-4FB5-BF50-743F8738AA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7EED6C-9050-4ADD-9F36-DCF89AF3BE8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DBE282-F755-4FA2-A697-164B467685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A66FCD-CEF6-4E92-BF81-8F758128B6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2DD453-6FAC-422B-A163-638FFB9C21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C1E3F0-260A-49CC-B1A3-61C725E566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4DEB6C-1915-49E7-B7FA-A9D801094D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C2ECF6-8B73-489E-A54D-CAE576FA67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5E29FE-95D7-4FAF-BFDA-78A118CA22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E0EF26-24AE-4178-866E-B6130F5BA3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77E627-E4D3-49AF-B43C-BAEB67A071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F5583A-ADCC-48BA-A647-7BD43CE7CE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13D4C8-0F10-44F4-9257-67A7E228D2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D62F80-2497-4191-9E6D-28D613198D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09995F-DBE3-42FB-8DE7-D3FB5F5E29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05A969-FA55-4761-B376-97E546B513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3A00EC-B104-4D9A-BC65-AB434DB237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12B40E-D61C-4E4A-88F8-D2054D6DFF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2CA941-1207-4C5F-B464-67ECC95E751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966881C-CF8F-45E5-916B-FEA7E29806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ECB3E01-A11C-4C66-B16B-CE9A63B944A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85C743A-62B6-4FCE-93B2-3DB3FDD55F0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8B2B58-63F6-4AEA-BAF0-5F97576C9CB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B502E30-B5D3-47DD-977A-9F37E9633D7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931D9D-A578-4036-86F9-502F15220E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DCBFC9F-2CE1-4F62-9D3A-484BA3A103A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274761A-C8BD-4C52-B3AB-A8DD1C5DF78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DA7E873-EE4E-4456-8493-5F5F02E9084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202504D-F322-4446-BAF1-3B076A17660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9064213-90E3-419F-AC33-DEC36FEC2C0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0747AE5-30DF-4323-9D81-EC660801CE1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5440DA-559E-4D07-AD3C-44E82BBB3A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A15031F-EDD3-43CF-9996-DF413F92C6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5822A55-3D25-4D71-AEB1-E62FE3E1F2E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A77D911-72B1-4D5A-8F36-155F5C8A019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B932A1C-5D02-4EB3-A287-D9530D23E97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AB40EBAE-1717-4E59-9F5D-7B6FA434BCD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155FB4CF-930F-4471-88EB-720240A01671}"/>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E198B0F1-B450-413A-AA09-49D1CC2C6196}"/>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94310BB6-C51E-487F-875D-2813E0338725}"/>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8B6878CF-0676-405F-B20B-21E243CE0E69}"/>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10786DD-8422-4A66-AF82-F026A21CA8C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3254C81-D342-40D7-9C11-BFFE2D7557B3}"/>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E5992453-FA40-4916-B21C-73E3A8F0CDDC}"/>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4467B4-7F3C-4CBA-9824-6962ED07AF9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503221-D874-479C-8694-1076D79752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1DA890-DE15-4AD7-8ED8-3E476FB5C8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9FECB3-FB86-4D10-805B-E0593BC158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1427081-2AFE-4F75-81C0-B066D15F94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74" name="楕円 73">
          <a:extLst>
            <a:ext uri="{FF2B5EF4-FFF2-40B4-BE49-F238E27FC236}">
              <a16:creationId xmlns:a16="http://schemas.microsoft.com/office/drawing/2014/main" id="{556B5DED-CB6B-44BE-A2DE-BE4575C5E3C4}"/>
            </a:ext>
          </a:extLst>
        </xdr:cNvPr>
        <xdr:cNvSpPr/>
      </xdr:nvSpPr>
      <xdr:spPr>
        <a:xfrm>
          <a:off x="4584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id="{BCFD9B5B-374A-4785-9242-E431F7D2C186}"/>
            </a:ext>
          </a:extLst>
        </xdr:cNvPr>
        <xdr:cNvSpPr txBox="1"/>
      </xdr:nvSpPr>
      <xdr:spPr>
        <a:xfrm>
          <a:off x="4673600"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a:extLst>
            <a:ext uri="{FF2B5EF4-FFF2-40B4-BE49-F238E27FC236}">
              <a16:creationId xmlns:a16="http://schemas.microsoft.com/office/drawing/2014/main" id="{42CE5019-EE73-4E23-B6A1-27D2F6A0CEC7}"/>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131717</xdr:rowOff>
    </xdr:to>
    <xdr:cxnSp macro="">
      <xdr:nvCxnSpPr>
        <xdr:cNvPr id="77" name="直線コネクタ 76">
          <a:extLst>
            <a:ext uri="{FF2B5EF4-FFF2-40B4-BE49-F238E27FC236}">
              <a16:creationId xmlns:a16="http://schemas.microsoft.com/office/drawing/2014/main" id="{9D1668F1-5CCB-4E1B-997D-021968908DB4}"/>
            </a:ext>
          </a:extLst>
        </xdr:cNvPr>
        <xdr:cNvCxnSpPr/>
      </xdr:nvCxnSpPr>
      <xdr:spPr>
        <a:xfrm>
          <a:off x="3797300" y="64427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a:extLst>
            <a:ext uri="{FF2B5EF4-FFF2-40B4-BE49-F238E27FC236}">
              <a16:creationId xmlns:a16="http://schemas.microsoft.com/office/drawing/2014/main" id="{428F90E0-11A8-4E4C-B479-3AD573B89DC8}"/>
            </a:ext>
          </a:extLst>
        </xdr:cNvPr>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99060</xdr:rowOff>
    </xdr:to>
    <xdr:cxnSp macro="">
      <xdr:nvCxnSpPr>
        <xdr:cNvPr id="79" name="直線コネクタ 78">
          <a:extLst>
            <a:ext uri="{FF2B5EF4-FFF2-40B4-BE49-F238E27FC236}">
              <a16:creationId xmlns:a16="http://schemas.microsoft.com/office/drawing/2014/main" id="{1784BF14-FE47-4D2B-B75E-2F330CEF41D8}"/>
            </a:ext>
          </a:extLst>
        </xdr:cNvPr>
        <xdr:cNvCxnSpPr/>
      </xdr:nvCxnSpPr>
      <xdr:spPr>
        <a:xfrm>
          <a:off x="2908300" y="641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a:extLst>
            <a:ext uri="{FF2B5EF4-FFF2-40B4-BE49-F238E27FC236}">
              <a16:creationId xmlns:a16="http://schemas.microsoft.com/office/drawing/2014/main" id="{A7DB1C53-C052-4264-9D33-E8014CB6E90F}"/>
            </a:ext>
          </a:extLst>
        </xdr:cNvPr>
        <xdr:cNvSpPr/>
      </xdr:nvSpPr>
      <xdr:spPr>
        <a:xfrm>
          <a:off x="1968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66403</xdr:rowOff>
    </xdr:to>
    <xdr:cxnSp macro="">
      <xdr:nvCxnSpPr>
        <xdr:cNvPr id="81" name="直線コネクタ 80">
          <a:extLst>
            <a:ext uri="{FF2B5EF4-FFF2-40B4-BE49-F238E27FC236}">
              <a16:creationId xmlns:a16="http://schemas.microsoft.com/office/drawing/2014/main" id="{DC259E73-C2B2-48FE-AAF7-1F75C55332DE}"/>
            </a:ext>
          </a:extLst>
        </xdr:cNvPr>
        <xdr:cNvCxnSpPr/>
      </xdr:nvCxnSpPr>
      <xdr:spPr>
        <a:xfrm>
          <a:off x="2019300" y="63757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120106</xdr:rowOff>
    </xdr:from>
    <xdr:to>
      <xdr:col>6</xdr:col>
      <xdr:colOff>38100</xdr:colOff>
      <xdr:row>37</xdr:row>
      <xdr:rowOff>50256</xdr:rowOff>
    </xdr:to>
    <xdr:sp macro="" textlink="">
      <xdr:nvSpPr>
        <xdr:cNvPr id="82" name="楕円 81">
          <a:extLst>
            <a:ext uri="{FF2B5EF4-FFF2-40B4-BE49-F238E27FC236}">
              <a16:creationId xmlns:a16="http://schemas.microsoft.com/office/drawing/2014/main" id="{C542FE17-06F8-40EE-8D38-908DA5486BC8}"/>
            </a:ext>
          </a:extLst>
        </xdr:cNvPr>
        <xdr:cNvSpPr/>
      </xdr:nvSpPr>
      <xdr:spPr>
        <a:xfrm>
          <a:off x="1079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170906</xdr:rowOff>
    </xdr:from>
    <xdr:to>
      <xdr:col>10</xdr:col>
      <xdr:colOff>114300</xdr:colOff>
      <xdr:row>37</xdr:row>
      <xdr:rowOff>32113</xdr:rowOff>
    </xdr:to>
    <xdr:cxnSp macro="">
      <xdr:nvCxnSpPr>
        <xdr:cNvPr id="83" name="直線コネクタ 82">
          <a:extLst>
            <a:ext uri="{FF2B5EF4-FFF2-40B4-BE49-F238E27FC236}">
              <a16:creationId xmlns:a16="http://schemas.microsoft.com/office/drawing/2014/main" id="{382B54E9-5042-487D-8CE5-0EF10F2CBFEF}"/>
            </a:ext>
          </a:extLst>
        </xdr:cNvPr>
        <xdr:cNvCxnSpPr/>
      </xdr:nvCxnSpPr>
      <xdr:spPr>
        <a:xfrm>
          <a:off x="1130300" y="63431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AF4B634-DB89-4FBE-8FB0-296F1CB60729}"/>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E30B81E3-2E8F-4EA7-9C95-10E2CEE008C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66BDEF28-C136-4343-8826-E1419D279C4C}"/>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4B4475CD-67B5-4ED0-8F45-83C4F75522FF}"/>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8" name="n_1mainValue【図書館】&#10;有形固定資産減価償却率">
          <a:extLst>
            <a:ext uri="{FF2B5EF4-FFF2-40B4-BE49-F238E27FC236}">
              <a16:creationId xmlns:a16="http://schemas.microsoft.com/office/drawing/2014/main" id="{01B5AE91-2A1F-47B7-AE59-3C2EE32029D2}"/>
            </a:ext>
          </a:extLst>
        </xdr:cNvPr>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183A8CE1-23D3-4E7B-B192-C2493111E243}"/>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74040</xdr:rowOff>
    </xdr:from>
    <xdr:ext cx="405111" cy="259045"/>
    <xdr:sp macro="" textlink="">
      <xdr:nvSpPr>
        <xdr:cNvPr id="90" name="n_3mainValue【図書館】&#10;有形固定資産減価償却率">
          <a:extLst>
            <a:ext uri="{FF2B5EF4-FFF2-40B4-BE49-F238E27FC236}">
              <a16:creationId xmlns:a16="http://schemas.microsoft.com/office/drawing/2014/main" id="{5BDB0927-F2D9-48EA-AB65-ABCD9409BC14}"/>
            </a:ext>
          </a:extLst>
        </xdr:cNvPr>
        <xdr:cNvSpPr txBox="1"/>
      </xdr:nvSpPr>
      <xdr:spPr>
        <a:xfrm>
          <a:off x="1816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91" name="n_4mainValue【図書館】&#10;有形固定資産減価償却率">
          <a:extLst>
            <a:ext uri="{FF2B5EF4-FFF2-40B4-BE49-F238E27FC236}">
              <a16:creationId xmlns:a16="http://schemas.microsoft.com/office/drawing/2014/main" id="{FB305365-2068-4D54-857F-72925890424F}"/>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E9A0284-B6D8-4AA3-A79A-094ED0F47B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685CD41-D786-404C-B05A-8F2D6C4931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0A09083-1331-4911-82EC-CB9623E99E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BB08256-5ADE-40E9-9A32-B65F5B2D54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EC842F2-0501-42D6-B7B8-BA2DD8EEB1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8127EB1-46D0-43E1-833D-14A857B220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2057CB5-F204-4381-A293-4407841147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B8680FD-9871-43A9-8B7C-93BFD05685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D5416CB-D3BE-4CFF-B5A7-8B8642AF6F4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86B945F-1E53-4D15-A09D-900D65C2EA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B6ACF64-5189-48DC-84EC-FBF9DB8FFD1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A6142BE-8DBF-4CF4-A8DF-997D564B1A7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9A7B404-09CB-41E5-BF53-638158901F0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355FE0D-D975-4912-B738-0006A004CC6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BFA3A23-0460-4C18-BFFF-575B9503E7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641BBBC-5927-454D-9B8D-5400107DAED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BEBA3D-9283-48B3-8915-78BF7FA1CD7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DCB80E6-C3A0-41DF-9A0E-49217DCDAE1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205B6CB-F43D-4A85-99EC-0A4E5421B46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41F737B-8508-471D-8606-E7D3A73AD11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8310B38-8EE5-4B0E-A69A-426A5BCA89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DE494414-66CD-4E02-A2A3-304C55479064}"/>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A7534B0-AC60-405A-8D75-673C539D9984}"/>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C7C2E47-F254-4E3F-9A87-893D3D1DDC6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1985556-19C5-4FEB-B3C0-5C25A1CC2DBE}"/>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E807BF0A-E256-412C-9893-7AB8ECD492F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03E8A4C-4F3A-4721-BDC0-D711AC77AF1D}"/>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F379C0A-D186-4419-817C-360CACECEA8D}"/>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21B6EEA3-E728-4331-AB89-6FF32893AD65}"/>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5DAFB561-89E6-4059-970F-509EE605C598}"/>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4AF0C841-1AF7-43CD-8D0B-93ED4BE7BF1E}"/>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48FCB1BB-842B-414D-AE57-B611CC72B12E}"/>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4C015E2-DDAE-4EF1-95A2-CDFB88DBA5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3CC7298-DBEA-465D-9287-D7629B125F7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AC49074-F131-4531-AC8E-C61708959F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231ABA-7BD8-4013-84B6-D7BF766A41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750A12-B1D4-4794-ACCD-484BA6C6BD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6AFA6F57-6B78-4680-996E-946AEC8F367D}"/>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13987</xdr:rowOff>
    </xdr:from>
    <xdr:ext cx="469744" cy="259045"/>
    <xdr:sp macro="" textlink="">
      <xdr:nvSpPr>
        <xdr:cNvPr id="130" name="【図書館】&#10;一人当たり面積該当値テキスト">
          <a:extLst>
            <a:ext uri="{FF2B5EF4-FFF2-40B4-BE49-F238E27FC236}">
              <a16:creationId xmlns:a16="http://schemas.microsoft.com/office/drawing/2014/main" id="{D03870B6-2EF5-4050-8470-E52B87675D89}"/>
            </a:ext>
          </a:extLst>
        </xdr:cNvPr>
        <xdr:cNvSpPr txBox="1"/>
      </xdr:nvSpPr>
      <xdr:spPr>
        <a:xfrm>
          <a:off x="10515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xdr:rowOff>
    </xdr:from>
    <xdr:to>
      <xdr:col>50</xdr:col>
      <xdr:colOff>165100</xdr:colOff>
      <xdr:row>39</xdr:row>
      <xdr:rowOff>101854</xdr:rowOff>
    </xdr:to>
    <xdr:sp macro="" textlink="">
      <xdr:nvSpPr>
        <xdr:cNvPr id="131" name="楕円 130">
          <a:extLst>
            <a:ext uri="{FF2B5EF4-FFF2-40B4-BE49-F238E27FC236}">
              <a16:creationId xmlns:a16="http://schemas.microsoft.com/office/drawing/2014/main" id="{4D27DB0C-67AB-44F0-AEC7-84B5F2B324D9}"/>
            </a:ext>
          </a:extLst>
        </xdr:cNvPr>
        <xdr:cNvSpPr/>
      </xdr:nvSpPr>
      <xdr:spPr>
        <a:xfrm>
          <a:off x="9588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51054</xdr:rowOff>
    </xdr:to>
    <xdr:cxnSp macro="">
      <xdr:nvCxnSpPr>
        <xdr:cNvPr id="132" name="直線コネクタ 131">
          <a:extLst>
            <a:ext uri="{FF2B5EF4-FFF2-40B4-BE49-F238E27FC236}">
              <a16:creationId xmlns:a16="http://schemas.microsoft.com/office/drawing/2014/main" id="{2CE7E131-CD1E-4137-8426-1E1FF05CE945}"/>
            </a:ext>
          </a:extLst>
        </xdr:cNvPr>
        <xdr:cNvCxnSpPr/>
      </xdr:nvCxnSpPr>
      <xdr:spPr>
        <a:xfrm flipV="1">
          <a:off x="9639300" y="6728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4826</xdr:rowOff>
    </xdr:from>
    <xdr:to>
      <xdr:col>46</xdr:col>
      <xdr:colOff>38100</xdr:colOff>
      <xdr:row>39</xdr:row>
      <xdr:rowOff>106426</xdr:rowOff>
    </xdr:to>
    <xdr:sp macro="" textlink="">
      <xdr:nvSpPr>
        <xdr:cNvPr id="133" name="楕円 132">
          <a:extLst>
            <a:ext uri="{FF2B5EF4-FFF2-40B4-BE49-F238E27FC236}">
              <a16:creationId xmlns:a16="http://schemas.microsoft.com/office/drawing/2014/main" id="{C840C668-DCFC-4D32-A5D5-E0300D647A0C}"/>
            </a:ext>
          </a:extLst>
        </xdr:cNvPr>
        <xdr:cNvSpPr/>
      </xdr:nvSpPr>
      <xdr:spPr>
        <a:xfrm>
          <a:off x="8699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51054</xdr:rowOff>
    </xdr:from>
    <xdr:to>
      <xdr:col>50</xdr:col>
      <xdr:colOff>114300</xdr:colOff>
      <xdr:row>39</xdr:row>
      <xdr:rowOff>55626</xdr:rowOff>
    </xdr:to>
    <xdr:cxnSp macro="">
      <xdr:nvCxnSpPr>
        <xdr:cNvPr id="134" name="直線コネクタ 133">
          <a:extLst>
            <a:ext uri="{FF2B5EF4-FFF2-40B4-BE49-F238E27FC236}">
              <a16:creationId xmlns:a16="http://schemas.microsoft.com/office/drawing/2014/main" id="{F07F0B0D-2F3D-47A9-B061-C87F4D6CEEC0}"/>
            </a:ext>
          </a:extLst>
        </xdr:cNvPr>
        <xdr:cNvCxnSpPr/>
      </xdr:nvCxnSpPr>
      <xdr:spPr>
        <a:xfrm flipV="1">
          <a:off x="8750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xdr:rowOff>
    </xdr:from>
    <xdr:to>
      <xdr:col>41</xdr:col>
      <xdr:colOff>101600</xdr:colOff>
      <xdr:row>39</xdr:row>
      <xdr:rowOff>110998</xdr:rowOff>
    </xdr:to>
    <xdr:sp macro="" textlink="">
      <xdr:nvSpPr>
        <xdr:cNvPr id="135" name="楕円 134">
          <a:extLst>
            <a:ext uri="{FF2B5EF4-FFF2-40B4-BE49-F238E27FC236}">
              <a16:creationId xmlns:a16="http://schemas.microsoft.com/office/drawing/2014/main" id="{1D368D67-2E77-43AD-ADBE-E767B335E631}"/>
            </a:ext>
          </a:extLst>
        </xdr:cNvPr>
        <xdr:cNvSpPr/>
      </xdr:nvSpPr>
      <xdr:spPr>
        <a:xfrm>
          <a:off x="7810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55626</xdr:rowOff>
    </xdr:from>
    <xdr:to>
      <xdr:col>45</xdr:col>
      <xdr:colOff>177800</xdr:colOff>
      <xdr:row>39</xdr:row>
      <xdr:rowOff>60198</xdr:rowOff>
    </xdr:to>
    <xdr:cxnSp macro="">
      <xdr:nvCxnSpPr>
        <xdr:cNvPr id="136" name="直線コネクタ 135">
          <a:extLst>
            <a:ext uri="{FF2B5EF4-FFF2-40B4-BE49-F238E27FC236}">
              <a16:creationId xmlns:a16="http://schemas.microsoft.com/office/drawing/2014/main" id="{49FE9202-7CA9-4805-9B46-B2F9080DC4A9}"/>
            </a:ext>
          </a:extLst>
        </xdr:cNvPr>
        <xdr:cNvCxnSpPr/>
      </xdr:nvCxnSpPr>
      <xdr:spPr>
        <a:xfrm flipV="1">
          <a:off x="7861300" y="674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18542</xdr:rowOff>
    </xdr:from>
    <xdr:to>
      <xdr:col>36</xdr:col>
      <xdr:colOff>165100</xdr:colOff>
      <xdr:row>39</xdr:row>
      <xdr:rowOff>120142</xdr:rowOff>
    </xdr:to>
    <xdr:sp macro="" textlink="">
      <xdr:nvSpPr>
        <xdr:cNvPr id="137" name="楕円 136">
          <a:extLst>
            <a:ext uri="{FF2B5EF4-FFF2-40B4-BE49-F238E27FC236}">
              <a16:creationId xmlns:a16="http://schemas.microsoft.com/office/drawing/2014/main" id="{C08255E0-702D-45E2-BEF6-19B5DC661AF4}"/>
            </a:ext>
          </a:extLst>
        </xdr:cNvPr>
        <xdr:cNvSpPr/>
      </xdr:nvSpPr>
      <xdr:spPr>
        <a:xfrm>
          <a:off x="6921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60198</xdr:rowOff>
    </xdr:from>
    <xdr:to>
      <xdr:col>41</xdr:col>
      <xdr:colOff>50800</xdr:colOff>
      <xdr:row>39</xdr:row>
      <xdr:rowOff>69342</xdr:rowOff>
    </xdr:to>
    <xdr:cxnSp macro="">
      <xdr:nvCxnSpPr>
        <xdr:cNvPr id="138" name="直線コネクタ 137">
          <a:extLst>
            <a:ext uri="{FF2B5EF4-FFF2-40B4-BE49-F238E27FC236}">
              <a16:creationId xmlns:a16="http://schemas.microsoft.com/office/drawing/2014/main" id="{47E9DF79-3890-4A2F-887D-3B5BAC243048}"/>
            </a:ext>
          </a:extLst>
        </xdr:cNvPr>
        <xdr:cNvCxnSpPr/>
      </xdr:nvCxnSpPr>
      <xdr:spPr>
        <a:xfrm flipV="1">
          <a:off x="6972300" y="674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64C55BD-FB16-4132-BAF0-EF25D56CB6A4}"/>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D4899C8E-3E06-45B4-9C9C-40C642354D1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CAA14D5-DD6A-4B7F-A345-4CCF71D82726}"/>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646A20D-6FBB-418F-B1F0-E440131CF38A}"/>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118381</xdr:rowOff>
    </xdr:from>
    <xdr:ext cx="469744" cy="259045"/>
    <xdr:sp macro="" textlink="">
      <xdr:nvSpPr>
        <xdr:cNvPr id="143" name="n_1mainValue【図書館】&#10;一人当たり面積">
          <a:extLst>
            <a:ext uri="{FF2B5EF4-FFF2-40B4-BE49-F238E27FC236}">
              <a16:creationId xmlns:a16="http://schemas.microsoft.com/office/drawing/2014/main" id="{289CCAB7-4FF0-4235-A45B-6D751B5E0FF4}"/>
            </a:ext>
          </a:extLst>
        </xdr:cNvPr>
        <xdr:cNvSpPr txBox="1"/>
      </xdr:nvSpPr>
      <xdr:spPr>
        <a:xfrm>
          <a:off x="9391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122953</xdr:rowOff>
    </xdr:from>
    <xdr:ext cx="469744" cy="259045"/>
    <xdr:sp macro="" textlink="">
      <xdr:nvSpPr>
        <xdr:cNvPr id="144" name="n_2mainValue【図書館】&#10;一人当たり面積">
          <a:extLst>
            <a:ext uri="{FF2B5EF4-FFF2-40B4-BE49-F238E27FC236}">
              <a16:creationId xmlns:a16="http://schemas.microsoft.com/office/drawing/2014/main" id="{109C8FB8-A1F9-4E66-AE31-89CB1D725A46}"/>
            </a:ext>
          </a:extLst>
        </xdr:cNvPr>
        <xdr:cNvSpPr txBox="1"/>
      </xdr:nvSpPr>
      <xdr:spPr>
        <a:xfrm>
          <a:off x="8515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127525</xdr:rowOff>
    </xdr:from>
    <xdr:ext cx="469744" cy="259045"/>
    <xdr:sp macro="" textlink="">
      <xdr:nvSpPr>
        <xdr:cNvPr id="145" name="n_3mainValue【図書館】&#10;一人当たり面積">
          <a:extLst>
            <a:ext uri="{FF2B5EF4-FFF2-40B4-BE49-F238E27FC236}">
              <a16:creationId xmlns:a16="http://schemas.microsoft.com/office/drawing/2014/main" id="{A4068FA2-39BD-464E-ADEA-64AB5FDCD5C2}"/>
            </a:ext>
          </a:extLst>
        </xdr:cNvPr>
        <xdr:cNvSpPr txBox="1"/>
      </xdr:nvSpPr>
      <xdr:spPr>
        <a:xfrm>
          <a:off x="7626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136669</xdr:rowOff>
    </xdr:from>
    <xdr:ext cx="469744" cy="259045"/>
    <xdr:sp macro="" textlink="">
      <xdr:nvSpPr>
        <xdr:cNvPr id="146" name="n_4mainValue【図書館】&#10;一人当たり面積">
          <a:extLst>
            <a:ext uri="{FF2B5EF4-FFF2-40B4-BE49-F238E27FC236}">
              <a16:creationId xmlns:a16="http://schemas.microsoft.com/office/drawing/2014/main" id="{09171D31-97A1-46B2-AFB1-D26867CC3D09}"/>
            </a:ext>
          </a:extLst>
        </xdr:cNvPr>
        <xdr:cNvSpPr txBox="1"/>
      </xdr:nvSpPr>
      <xdr:spPr>
        <a:xfrm>
          <a:off x="6737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B35C5BF-829B-4DBA-9937-2D3FF9FF76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5188965-0864-44E0-9F92-B3ED12FB70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899C342-14A8-40D9-B0AA-E26FAD4AB5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21EF98A-A05F-4DC1-8203-550697BE2B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0455C8D-6F85-40AB-A79B-EB21A3C805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A172B1A-DE47-4A6E-B268-DA5AFE74F5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2CB264C-0CE5-4060-8B5E-AEF8C79CC7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A7347C-83B8-418E-9D0C-E591F1D93A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227C778-8619-4BC6-B96C-36A8FDA489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86D384-DF6E-4CE7-91BA-257AAF15F7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0420555-B467-4E99-B601-CD5CD70E1BA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917E44A-B1E6-4C53-AAE6-A734E9C3D1A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6C425FF-7DD5-45AF-938F-B91DA2380CE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693C8D4-026D-4E52-B117-DC98BCE33F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412C38F-4098-47B9-98C2-95D22AE99F6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067BDB3-D529-45DE-B6FF-3B8B3E4C306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35DA07B-D505-4C65-BE09-DAB93687885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CD9376A-D621-4760-877D-5D9C6C8A217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62C4BD7-A198-4202-AA6B-35E2725390A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C3B7C8D-84AB-4D4E-B393-813BC1A2B0D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9A48917-D814-41A0-A1DC-95F03362826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6B8F12B-74E6-4154-A0EE-E6FAC39D9E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DB57365-C89A-4762-B4FB-6B02A342A8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9BCB6B7-1449-41CE-B7AF-B445D2B0D2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052F8F9-31BA-42E7-A0F3-D7B8F5694991}"/>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42530D4-ECC7-46D5-8738-EE206CB5BBC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EC73431-2513-4D10-99E9-0327D71DB3B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EE3CA6C-CC48-47CF-8485-89F463321F2C}"/>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C90CAED-AA6B-4866-84F3-54EE5870FD53}"/>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273D0DA-828F-4D4C-BA0C-07ED6F52319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AA4A261C-1A27-4147-975B-F1609CC7FDE2}"/>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144C1BBE-1E34-4B4D-9359-44D9416DEFAC}"/>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FCE412AA-01E7-4E89-B7BF-F57684EC368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18F9B049-BE34-4BC5-8045-361A3F7BD7D7}"/>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1A45B1F5-AAE0-47FD-9205-2485B42B9E17}"/>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A78486-F684-4E14-AFBE-F37EA453D7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B66C6A-C658-4826-A626-9BC2F9EE56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57145D5-1377-4581-BC87-7BEC173DE6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875936F-9D68-4E24-BA7D-B1AA41570A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F1E11C-26D1-4EC6-8FB0-1FE506DFBE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87" name="楕円 186">
          <a:extLst>
            <a:ext uri="{FF2B5EF4-FFF2-40B4-BE49-F238E27FC236}">
              <a16:creationId xmlns:a16="http://schemas.microsoft.com/office/drawing/2014/main" id="{4E3102F3-D34C-4E67-889A-74B27933A412}"/>
            </a:ext>
          </a:extLst>
        </xdr:cNvPr>
        <xdr:cNvSpPr/>
      </xdr:nvSpPr>
      <xdr:spPr>
        <a:xfrm>
          <a:off x="4584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9A1AF43-AE90-4603-9001-D38EE181E894}"/>
            </a:ext>
          </a:extLst>
        </xdr:cNvPr>
        <xdr:cNvSpPr txBox="1"/>
      </xdr:nvSpPr>
      <xdr:spPr>
        <a:xfrm>
          <a:off x="4673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111125</xdr:rowOff>
    </xdr:from>
    <xdr:to>
      <xdr:col>20</xdr:col>
      <xdr:colOff>38100</xdr:colOff>
      <xdr:row>59</xdr:row>
      <xdr:rowOff>41275</xdr:rowOff>
    </xdr:to>
    <xdr:sp macro="" textlink="">
      <xdr:nvSpPr>
        <xdr:cNvPr id="189" name="楕円 188">
          <a:extLst>
            <a:ext uri="{FF2B5EF4-FFF2-40B4-BE49-F238E27FC236}">
              <a16:creationId xmlns:a16="http://schemas.microsoft.com/office/drawing/2014/main" id="{92630AC8-54DE-44E3-8884-1FEFC101AFFC}"/>
            </a:ext>
          </a:extLst>
        </xdr:cNvPr>
        <xdr:cNvSpPr/>
      </xdr:nvSpPr>
      <xdr:spPr>
        <a:xfrm>
          <a:off x="3746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161925</xdr:rowOff>
    </xdr:from>
    <xdr:to>
      <xdr:col>24</xdr:col>
      <xdr:colOff>63500</xdr:colOff>
      <xdr:row>59</xdr:row>
      <xdr:rowOff>26670</xdr:rowOff>
    </xdr:to>
    <xdr:cxnSp macro="">
      <xdr:nvCxnSpPr>
        <xdr:cNvPr id="190" name="直線コネクタ 189">
          <a:extLst>
            <a:ext uri="{FF2B5EF4-FFF2-40B4-BE49-F238E27FC236}">
              <a16:creationId xmlns:a16="http://schemas.microsoft.com/office/drawing/2014/main" id="{A99FD8FC-B4DA-4767-8A38-7B11F7D5E7D0}"/>
            </a:ext>
          </a:extLst>
        </xdr:cNvPr>
        <xdr:cNvCxnSpPr/>
      </xdr:nvCxnSpPr>
      <xdr:spPr>
        <a:xfrm>
          <a:off x="3797300" y="101060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162560</xdr:rowOff>
    </xdr:from>
    <xdr:to>
      <xdr:col>15</xdr:col>
      <xdr:colOff>101600</xdr:colOff>
      <xdr:row>62</xdr:row>
      <xdr:rowOff>92710</xdr:rowOff>
    </xdr:to>
    <xdr:sp macro="" textlink="">
      <xdr:nvSpPr>
        <xdr:cNvPr id="191" name="楕円 190">
          <a:extLst>
            <a:ext uri="{FF2B5EF4-FFF2-40B4-BE49-F238E27FC236}">
              <a16:creationId xmlns:a16="http://schemas.microsoft.com/office/drawing/2014/main" id="{55AB3492-B489-48D5-B841-32C9720D77DE}"/>
            </a:ext>
          </a:extLst>
        </xdr:cNvPr>
        <xdr:cNvSpPr/>
      </xdr:nvSpPr>
      <xdr:spPr>
        <a:xfrm>
          <a:off x="2857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161925</xdr:rowOff>
    </xdr:from>
    <xdr:to>
      <xdr:col>19</xdr:col>
      <xdr:colOff>177800</xdr:colOff>
      <xdr:row>62</xdr:row>
      <xdr:rowOff>41910</xdr:rowOff>
    </xdr:to>
    <xdr:cxnSp macro="">
      <xdr:nvCxnSpPr>
        <xdr:cNvPr id="192" name="直線コネクタ 191">
          <a:extLst>
            <a:ext uri="{FF2B5EF4-FFF2-40B4-BE49-F238E27FC236}">
              <a16:creationId xmlns:a16="http://schemas.microsoft.com/office/drawing/2014/main" id="{F883F420-22AC-4568-BFEE-0213D15CFCB0}"/>
            </a:ext>
          </a:extLst>
        </xdr:cNvPr>
        <xdr:cNvCxnSpPr/>
      </xdr:nvCxnSpPr>
      <xdr:spPr>
        <a:xfrm flipV="1">
          <a:off x="2908300" y="10106025"/>
          <a:ext cx="8890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93" name="楕円 192">
          <a:extLst>
            <a:ext uri="{FF2B5EF4-FFF2-40B4-BE49-F238E27FC236}">
              <a16:creationId xmlns:a16="http://schemas.microsoft.com/office/drawing/2014/main" id="{A5C79F9E-034E-4622-B3FE-7C7F02A9B86E}"/>
            </a:ext>
          </a:extLst>
        </xdr:cNvPr>
        <xdr:cNvSpPr/>
      </xdr:nvSpPr>
      <xdr:spPr>
        <a:xfrm>
          <a:off x="196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41910</xdr:rowOff>
    </xdr:to>
    <xdr:cxnSp macro="">
      <xdr:nvCxnSpPr>
        <xdr:cNvPr id="194" name="直線コネクタ 193">
          <a:extLst>
            <a:ext uri="{FF2B5EF4-FFF2-40B4-BE49-F238E27FC236}">
              <a16:creationId xmlns:a16="http://schemas.microsoft.com/office/drawing/2014/main" id="{93AD5FC9-68BC-4EA5-8077-78D2DA6DDD2B}"/>
            </a:ext>
          </a:extLst>
        </xdr:cNvPr>
        <xdr:cNvCxnSpPr/>
      </xdr:nvCxnSpPr>
      <xdr:spPr>
        <a:xfrm>
          <a:off x="2019300" y="10635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5" name="楕円 194">
          <a:extLst>
            <a:ext uri="{FF2B5EF4-FFF2-40B4-BE49-F238E27FC236}">
              <a16:creationId xmlns:a16="http://schemas.microsoft.com/office/drawing/2014/main" id="{EA6849DF-6750-4D30-9325-5D70BD3DEFAC}"/>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62</xdr:row>
      <xdr:rowOff>5715</xdr:rowOff>
    </xdr:to>
    <xdr:cxnSp macro="">
      <xdr:nvCxnSpPr>
        <xdr:cNvPr id="196" name="直線コネクタ 195">
          <a:extLst>
            <a:ext uri="{FF2B5EF4-FFF2-40B4-BE49-F238E27FC236}">
              <a16:creationId xmlns:a16="http://schemas.microsoft.com/office/drawing/2014/main" id="{0A9CE7CE-516C-4946-8487-A54C7D724722}"/>
            </a:ext>
          </a:extLst>
        </xdr:cNvPr>
        <xdr:cNvCxnSpPr/>
      </xdr:nvCxnSpPr>
      <xdr:spPr>
        <a:xfrm>
          <a:off x="1130300" y="105956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A27E64D2-9DBA-4187-87C8-68CE0DBCBA95}"/>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4390D7BA-574E-4A9C-9D40-1B374D8BAA7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7A8452FE-ADCF-4192-9C97-8BEBD4977A2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E70A26B0-F644-4418-85AE-692CE7373718}"/>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57802</xdr:rowOff>
    </xdr:from>
    <xdr:ext cx="405111" cy="259045"/>
    <xdr:sp macro="" textlink="">
      <xdr:nvSpPr>
        <xdr:cNvPr id="201" name="n_1mainValue【体育館・プール】&#10;有形固定資産減価償却率">
          <a:extLst>
            <a:ext uri="{FF2B5EF4-FFF2-40B4-BE49-F238E27FC236}">
              <a16:creationId xmlns:a16="http://schemas.microsoft.com/office/drawing/2014/main" id="{B77CF245-0BB7-4762-80C0-8A8096D5E4F1}"/>
            </a:ext>
          </a:extLst>
        </xdr:cNvPr>
        <xdr:cNvSpPr txBox="1"/>
      </xdr:nvSpPr>
      <xdr:spPr>
        <a:xfrm>
          <a:off x="35820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83837</xdr:rowOff>
    </xdr:from>
    <xdr:ext cx="405111" cy="259045"/>
    <xdr:sp macro="" textlink="">
      <xdr:nvSpPr>
        <xdr:cNvPr id="202" name="n_2mainValue【体育館・プール】&#10;有形固定資産減価償却率">
          <a:extLst>
            <a:ext uri="{FF2B5EF4-FFF2-40B4-BE49-F238E27FC236}">
              <a16:creationId xmlns:a16="http://schemas.microsoft.com/office/drawing/2014/main" id="{3767BF3B-C409-4278-BC84-8739DC938461}"/>
            </a:ext>
          </a:extLst>
        </xdr:cNvPr>
        <xdr:cNvSpPr txBox="1"/>
      </xdr:nvSpPr>
      <xdr:spPr>
        <a:xfrm>
          <a:off x="2705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203" name="n_3mainValue【体育館・プール】&#10;有形固定資産減価償却率">
          <a:extLst>
            <a:ext uri="{FF2B5EF4-FFF2-40B4-BE49-F238E27FC236}">
              <a16:creationId xmlns:a16="http://schemas.microsoft.com/office/drawing/2014/main" id="{F679E213-60B5-4EBC-AF95-D55866C95963}"/>
            </a:ext>
          </a:extLst>
        </xdr:cNvPr>
        <xdr:cNvSpPr txBox="1"/>
      </xdr:nvSpPr>
      <xdr:spPr>
        <a:xfrm>
          <a:off x="1816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4" name="n_4mainValue【体育館・プール】&#10;有形固定資産減価償却率">
          <a:extLst>
            <a:ext uri="{FF2B5EF4-FFF2-40B4-BE49-F238E27FC236}">
              <a16:creationId xmlns:a16="http://schemas.microsoft.com/office/drawing/2014/main" id="{29FB8DB9-DC15-4A29-99AA-DA488BAA83BE}"/>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4C750D1-B2FD-4493-B978-AD0606F294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EC96160-1655-416B-A703-E6EEF44C1F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48CA7E2-C0F5-410A-9660-5E954A87B2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C046BF6-091F-42C5-AABC-4767773FDB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8C974E8-A677-421C-9499-8532648686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36E81B7-2656-44DF-A2CD-1315BE28B8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497C427-1676-4665-971A-7AB9D2E939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01510A-0A05-45B7-8656-047805B91C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8B3A92-53DF-4D33-A04A-573EC54193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520A89A-5D82-4A42-9207-F2DB550410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ABBCFD6-D72B-4089-A07F-492209F2255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4A4D7E5-D961-42EF-9829-5875BC298CD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7F3D189-3E76-4A06-B8D4-D022DCD5AC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08FEA0D-D357-48BF-9565-A630A217EDB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36F46CE-C0AB-42FA-8FBC-7D32120714B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2C6875A-E834-4992-92A3-C099A693156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3012025-650D-41D0-9287-DC3E99DFB5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3B7470C-9B3D-4C59-BB14-11810A73934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5779A28-86B3-4ABF-A5A1-86E6C3C46D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1128591-9FA4-44FA-B75D-9AC25CC2266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79C20F9-1F30-467B-840E-763BDACE1E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BC90A27-542F-4ED6-8F57-94877188CAF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2417CE5-1ED2-4F37-8117-8A7B673C9F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61CE4CB-8DAC-4E9E-BF9E-3F03CC95F686}"/>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6A98BC9-F43E-4A20-9BD1-9F734E38E93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105019C-C297-4066-B73C-8F6EF0839D18}"/>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EC30B7B9-FF8E-4127-AD82-5B868847646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559F0AC-728B-4681-BE07-70AEF49738BE}"/>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875151EB-6DD1-4081-8669-8E0C9CEF4CB4}"/>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2C86B954-CECC-4469-83A5-0BF2509575D9}"/>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A8CFB91-26EB-4B10-BE8A-845229B91EA7}"/>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DB79DA0B-FC6F-4E8A-BBF0-C01304A0CC77}"/>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F83D55E7-3733-439D-ABD1-D9BC3234C20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74BCE75F-15BA-4AAC-A10A-2CBC58797132}"/>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BCADEFF-2122-47EA-ADF8-06B7378974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193EC91-E4AA-4241-B54E-688CC8E07E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B71668-3637-4B90-8028-F725A47A27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39B0A7-EA84-4881-9E61-48B99CAF0F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B52F8AD-9E80-4DF5-8457-6E128B51E3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62738</xdr:rowOff>
    </xdr:from>
    <xdr:to>
      <xdr:col>55</xdr:col>
      <xdr:colOff>50800</xdr:colOff>
      <xdr:row>63</xdr:row>
      <xdr:rowOff>164338</xdr:rowOff>
    </xdr:to>
    <xdr:sp macro="" textlink="">
      <xdr:nvSpPr>
        <xdr:cNvPr id="244" name="楕円 243">
          <a:extLst>
            <a:ext uri="{FF2B5EF4-FFF2-40B4-BE49-F238E27FC236}">
              <a16:creationId xmlns:a16="http://schemas.microsoft.com/office/drawing/2014/main" id="{6902E6AA-C035-489E-962D-89AB96B27690}"/>
            </a:ext>
          </a:extLst>
        </xdr:cNvPr>
        <xdr:cNvSpPr/>
      </xdr:nvSpPr>
      <xdr:spPr>
        <a:xfrm>
          <a:off x="104267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41165</xdr:rowOff>
    </xdr:from>
    <xdr:ext cx="469744" cy="259045"/>
    <xdr:sp macro="" textlink="">
      <xdr:nvSpPr>
        <xdr:cNvPr id="245" name="【体育館・プール】&#10;一人当たり面積該当値テキスト">
          <a:extLst>
            <a:ext uri="{FF2B5EF4-FFF2-40B4-BE49-F238E27FC236}">
              <a16:creationId xmlns:a16="http://schemas.microsoft.com/office/drawing/2014/main" id="{1087BF6B-6633-4E1A-A8BF-E3F155656C48}"/>
            </a:ext>
          </a:extLst>
        </xdr:cNvPr>
        <xdr:cNvSpPr txBox="1"/>
      </xdr:nvSpPr>
      <xdr:spPr>
        <a:xfrm>
          <a:off x="10515600"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65024</xdr:rowOff>
    </xdr:from>
    <xdr:to>
      <xdr:col>50</xdr:col>
      <xdr:colOff>165100</xdr:colOff>
      <xdr:row>63</xdr:row>
      <xdr:rowOff>166624</xdr:rowOff>
    </xdr:to>
    <xdr:sp macro="" textlink="">
      <xdr:nvSpPr>
        <xdr:cNvPr id="246" name="楕円 245">
          <a:extLst>
            <a:ext uri="{FF2B5EF4-FFF2-40B4-BE49-F238E27FC236}">
              <a16:creationId xmlns:a16="http://schemas.microsoft.com/office/drawing/2014/main" id="{7258BCEE-6D9F-4E68-93DA-25416FA1A26F}"/>
            </a:ext>
          </a:extLst>
        </xdr:cNvPr>
        <xdr:cNvSpPr/>
      </xdr:nvSpPr>
      <xdr:spPr>
        <a:xfrm>
          <a:off x="9588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113538</xdr:rowOff>
    </xdr:from>
    <xdr:to>
      <xdr:col>55</xdr:col>
      <xdr:colOff>0</xdr:colOff>
      <xdr:row>63</xdr:row>
      <xdr:rowOff>115824</xdr:rowOff>
    </xdr:to>
    <xdr:cxnSp macro="">
      <xdr:nvCxnSpPr>
        <xdr:cNvPr id="247" name="直線コネクタ 246">
          <a:extLst>
            <a:ext uri="{FF2B5EF4-FFF2-40B4-BE49-F238E27FC236}">
              <a16:creationId xmlns:a16="http://schemas.microsoft.com/office/drawing/2014/main" id="{CCB75204-433F-46BE-A5AC-1C906DB403BC}"/>
            </a:ext>
          </a:extLst>
        </xdr:cNvPr>
        <xdr:cNvCxnSpPr/>
      </xdr:nvCxnSpPr>
      <xdr:spPr>
        <a:xfrm flipV="1">
          <a:off x="9639300" y="1091488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91694</xdr:rowOff>
    </xdr:from>
    <xdr:to>
      <xdr:col>46</xdr:col>
      <xdr:colOff>38100</xdr:colOff>
      <xdr:row>64</xdr:row>
      <xdr:rowOff>21844</xdr:rowOff>
    </xdr:to>
    <xdr:sp macro="" textlink="">
      <xdr:nvSpPr>
        <xdr:cNvPr id="248" name="楕円 247">
          <a:extLst>
            <a:ext uri="{FF2B5EF4-FFF2-40B4-BE49-F238E27FC236}">
              <a16:creationId xmlns:a16="http://schemas.microsoft.com/office/drawing/2014/main" id="{0C4C82F5-2057-4D70-A9B9-5451F0A0FE47}"/>
            </a:ext>
          </a:extLst>
        </xdr:cNvPr>
        <xdr:cNvSpPr/>
      </xdr:nvSpPr>
      <xdr:spPr>
        <a:xfrm>
          <a:off x="8699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115824</xdr:rowOff>
    </xdr:from>
    <xdr:to>
      <xdr:col>50</xdr:col>
      <xdr:colOff>114300</xdr:colOff>
      <xdr:row>63</xdr:row>
      <xdr:rowOff>142494</xdr:rowOff>
    </xdr:to>
    <xdr:cxnSp macro="">
      <xdr:nvCxnSpPr>
        <xdr:cNvPr id="249" name="直線コネクタ 248">
          <a:extLst>
            <a:ext uri="{FF2B5EF4-FFF2-40B4-BE49-F238E27FC236}">
              <a16:creationId xmlns:a16="http://schemas.microsoft.com/office/drawing/2014/main" id="{85132F3B-3915-47C1-8D2B-291F30736104}"/>
            </a:ext>
          </a:extLst>
        </xdr:cNvPr>
        <xdr:cNvCxnSpPr/>
      </xdr:nvCxnSpPr>
      <xdr:spPr>
        <a:xfrm flipV="1">
          <a:off x="8750300" y="1091717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93218</xdr:rowOff>
    </xdr:from>
    <xdr:to>
      <xdr:col>41</xdr:col>
      <xdr:colOff>101600</xdr:colOff>
      <xdr:row>64</xdr:row>
      <xdr:rowOff>23368</xdr:rowOff>
    </xdr:to>
    <xdr:sp macro="" textlink="">
      <xdr:nvSpPr>
        <xdr:cNvPr id="250" name="楕円 249">
          <a:extLst>
            <a:ext uri="{FF2B5EF4-FFF2-40B4-BE49-F238E27FC236}">
              <a16:creationId xmlns:a16="http://schemas.microsoft.com/office/drawing/2014/main" id="{A045B545-1C61-42EB-94C5-EB283F11FA8E}"/>
            </a:ext>
          </a:extLst>
        </xdr:cNvPr>
        <xdr:cNvSpPr/>
      </xdr:nvSpPr>
      <xdr:spPr>
        <a:xfrm>
          <a:off x="7810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142494</xdr:rowOff>
    </xdr:from>
    <xdr:to>
      <xdr:col>45</xdr:col>
      <xdr:colOff>177800</xdr:colOff>
      <xdr:row>63</xdr:row>
      <xdr:rowOff>144018</xdr:rowOff>
    </xdr:to>
    <xdr:cxnSp macro="">
      <xdr:nvCxnSpPr>
        <xdr:cNvPr id="251" name="直線コネクタ 250">
          <a:extLst>
            <a:ext uri="{FF2B5EF4-FFF2-40B4-BE49-F238E27FC236}">
              <a16:creationId xmlns:a16="http://schemas.microsoft.com/office/drawing/2014/main" id="{3B3B8670-FF53-4EF5-A54C-406D74B5D8D5}"/>
            </a:ext>
          </a:extLst>
        </xdr:cNvPr>
        <xdr:cNvCxnSpPr/>
      </xdr:nvCxnSpPr>
      <xdr:spPr>
        <a:xfrm flipV="1">
          <a:off x="7861300" y="1094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94742</xdr:rowOff>
    </xdr:from>
    <xdr:to>
      <xdr:col>36</xdr:col>
      <xdr:colOff>165100</xdr:colOff>
      <xdr:row>64</xdr:row>
      <xdr:rowOff>24892</xdr:rowOff>
    </xdr:to>
    <xdr:sp macro="" textlink="">
      <xdr:nvSpPr>
        <xdr:cNvPr id="252" name="楕円 251">
          <a:extLst>
            <a:ext uri="{FF2B5EF4-FFF2-40B4-BE49-F238E27FC236}">
              <a16:creationId xmlns:a16="http://schemas.microsoft.com/office/drawing/2014/main" id="{1552A73D-947C-49AC-A886-245B19DF5C01}"/>
            </a:ext>
          </a:extLst>
        </xdr:cNvPr>
        <xdr:cNvSpPr/>
      </xdr:nvSpPr>
      <xdr:spPr>
        <a:xfrm>
          <a:off x="6921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144018</xdr:rowOff>
    </xdr:from>
    <xdr:to>
      <xdr:col>41</xdr:col>
      <xdr:colOff>50800</xdr:colOff>
      <xdr:row>63</xdr:row>
      <xdr:rowOff>145542</xdr:rowOff>
    </xdr:to>
    <xdr:cxnSp macro="">
      <xdr:nvCxnSpPr>
        <xdr:cNvPr id="253" name="直線コネクタ 252">
          <a:extLst>
            <a:ext uri="{FF2B5EF4-FFF2-40B4-BE49-F238E27FC236}">
              <a16:creationId xmlns:a16="http://schemas.microsoft.com/office/drawing/2014/main" id="{4A477AA8-1DCD-4443-B46C-A13CE82DCB36}"/>
            </a:ext>
          </a:extLst>
        </xdr:cNvPr>
        <xdr:cNvCxnSpPr/>
      </xdr:nvCxnSpPr>
      <xdr:spPr>
        <a:xfrm flipV="1">
          <a:off x="6972300" y="109453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E86A8EE-8245-4AC0-97B8-932C28B92415}"/>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0A6D3C26-68B5-4F45-A384-47592D2732B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6C83668E-6CE3-42AC-B2CC-0F15AB813D43}"/>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A524199C-B0B2-438A-8A2C-71FA80A15E1B}"/>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157751</xdr:rowOff>
    </xdr:from>
    <xdr:ext cx="469744" cy="259045"/>
    <xdr:sp macro="" textlink="">
      <xdr:nvSpPr>
        <xdr:cNvPr id="258" name="n_1mainValue【体育館・プール】&#10;一人当たり面積">
          <a:extLst>
            <a:ext uri="{FF2B5EF4-FFF2-40B4-BE49-F238E27FC236}">
              <a16:creationId xmlns:a16="http://schemas.microsoft.com/office/drawing/2014/main" id="{8E51AA3E-67FA-49F3-9B08-E7C80F9A424A}"/>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12971</xdr:rowOff>
    </xdr:from>
    <xdr:ext cx="469744" cy="259045"/>
    <xdr:sp macro="" textlink="">
      <xdr:nvSpPr>
        <xdr:cNvPr id="259" name="n_2mainValue【体育館・プール】&#10;一人当たり面積">
          <a:extLst>
            <a:ext uri="{FF2B5EF4-FFF2-40B4-BE49-F238E27FC236}">
              <a16:creationId xmlns:a16="http://schemas.microsoft.com/office/drawing/2014/main" id="{5346EFB8-BEA5-405E-A08D-6EE4DF3E4734}"/>
            </a:ext>
          </a:extLst>
        </xdr:cNvPr>
        <xdr:cNvSpPr txBox="1"/>
      </xdr:nvSpPr>
      <xdr:spPr>
        <a:xfrm>
          <a:off x="8515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14495</xdr:rowOff>
    </xdr:from>
    <xdr:ext cx="469744" cy="259045"/>
    <xdr:sp macro="" textlink="">
      <xdr:nvSpPr>
        <xdr:cNvPr id="260" name="n_3mainValue【体育館・プール】&#10;一人当たり面積">
          <a:extLst>
            <a:ext uri="{FF2B5EF4-FFF2-40B4-BE49-F238E27FC236}">
              <a16:creationId xmlns:a16="http://schemas.microsoft.com/office/drawing/2014/main" id="{EE7C1245-53E0-4093-8E94-FBB45234116E}"/>
            </a:ext>
          </a:extLst>
        </xdr:cNvPr>
        <xdr:cNvSpPr txBox="1"/>
      </xdr:nvSpPr>
      <xdr:spPr>
        <a:xfrm>
          <a:off x="7626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16019</xdr:rowOff>
    </xdr:from>
    <xdr:ext cx="469744" cy="259045"/>
    <xdr:sp macro="" textlink="">
      <xdr:nvSpPr>
        <xdr:cNvPr id="261" name="n_4mainValue【体育館・プール】&#10;一人当たり面積">
          <a:extLst>
            <a:ext uri="{FF2B5EF4-FFF2-40B4-BE49-F238E27FC236}">
              <a16:creationId xmlns:a16="http://schemas.microsoft.com/office/drawing/2014/main" id="{E3CAD279-F986-4D2F-A1C2-2E189302CC0E}"/>
            </a:ext>
          </a:extLst>
        </xdr:cNvPr>
        <xdr:cNvSpPr txBox="1"/>
      </xdr:nvSpPr>
      <xdr:spPr>
        <a:xfrm>
          <a:off x="6737427"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CB63633-5FF5-4517-930E-4C4685082D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257A48-0B15-456E-B7FC-7DBEAF4218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A910E18-855A-4BDE-B6C0-9CDBEB5C6F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2CFA1B5-991E-49FE-8566-17E5E72B62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A6038E4-7FF0-42B1-A088-12D227D58F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7F37B1F-DDC3-4F6E-AF01-8A8928143C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61799EA-7340-48AD-8C99-F9BF1CA08A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1582BEC-5A69-4B75-A879-F60E510113D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9A6372FE-380F-42DB-A6B2-C81D57174F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0D19A6F-F80F-4632-924C-4E96E4AB7E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B07EF847-E305-42C1-A614-AD4202C1F2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5AC3123-6FAA-4928-83D5-61B629F436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FA719AE-48C8-4694-8A9F-4F5DD3D170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6360A0D9-15AC-4E26-A2CC-14C00673A3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CA762EC-F069-4C84-854E-4C02EC16E5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699CC60-FDC8-4464-A38A-AD8C425ACB3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2745D8F-F82B-4AB8-9B41-A5DCF3EB75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ED43158-EBA6-425C-949C-6A2D44A774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D9F7686A-BC19-4D0E-8410-2617A762BB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6093D71-B2DB-46B8-983D-58186AE5A5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C43B19DC-1A44-47FD-B28E-905BD722A4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DCD070F-52AB-4C8E-BE80-504E252F71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0B99D1C-235F-4387-ADB5-BD99660C358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115EFD9-2B43-443E-B1B0-40CF9EBAD39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D91D49A6-1C05-405A-AB1C-DB3037A1EC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6EF140D-F9CF-483E-9AD1-5274982902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C10EC79B-D6B4-4E90-9B57-61312A7D2CC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68DBFFAA-889A-44BC-B3BB-AEBBF07EF2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6F6A6AB0-88AF-4CCC-8927-9D41A8B0F51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DC20DBDB-3BF1-4142-A227-725F1CF752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DB8C1A2E-6372-4BB1-992A-6CDBD03A55D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16ED75E9-2056-4057-9567-334AD467CBA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F94F8414-BA53-446B-87F3-4E906C524D1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E1B19183-6B83-4E39-BAD7-B12F7819CB1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021C5D0B-3549-4460-8E3A-814345BDD25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A5C8AD19-7459-4CFF-9D7D-96E19065A8B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6DB193DF-F3DA-4CE0-ABFA-D2680B1858C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28A4B6B4-1FEC-4DA6-985D-B52E5B6ED8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E440A03E-6861-4638-9725-1DDBA5B709A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903FA5E5-333D-4437-B4EF-FE6A89FD44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91492886-2102-4D60-BC2A-C395DC5042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02C5D406-F4B7-40B4-B36D-F4EFF74B69A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1A29453F-DA43-40CF-805E-8008F4AF032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44ABA9A9-75BA-487E-A83A-1D1ADB66CE4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8A7CEE89-D4B8-418D-B6D8-B0426DA62B53}"/>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73788C98-55B1-4489-A754-C28AD483A7BB}"/>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9588EABF-E657-40FE-90D1-35F8309BDB3D}"/>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C8976214-9E2A-41F3-9855-FD450C6E7F86}"/>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72F66B8F-1FA6-4AF1-8C37-4544304E75E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90345052-91E1-43C2-B674-17A876E076C8}"/>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C90BF697-2E6D-4FA3-A1D1-ABDADF2DE78F}"/>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22E63E53-01E6-408E-9672-D4B84B146D34}"/>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0A290EF-A6D1-47A8-B11A-19C211ADCD8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4F1DCD8-9328-4D2C-846D-5B3F9465082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41A74B2-8223-42A1-9ECC-37DC1110A35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B515873-653B-4DF6-8507-CECC45155E9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B2E6209-AF7F-4C40-8EBB-7C14B067AB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82550</xdr:rowOff>
    </xdr:from>
    <xdr:to>
      <xdr:col>24</xdr:col>
      <xdr:colOff>114300</xdr:colOff>
      <xdr:row>102</xdr:row>
      <xdr:rowOff>12700</xdr:rowOff>
    </xdr:to>
    <xdr:sp macro="" textlink="">
      <xdr:nvSpPr>
        <xdr:cNvPr id="319" name="楕円 318">
          <a:extLst>
            <a:ext uri="{FF2B5EF4-FFF2-40B4-BE49-F238E27FC236}">
              <a16:creationId xmlns:a16="http://schemas.microsoft.com/office/drawing/2014/main" id="{EDB825B0-5A07-4818-96DF-392C47F02B0F}"/>
            </a:ext>
          </a:extLst>
        </xdr:cNvPr>
        <xdr:cNvSpPr/>
      </xdr:nvSpPr>
      <xdr:spPr>
        <a:xfrm>
          <a:off x="4584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105427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557C384E-58E6-4AE3-9E14-8945EA79EE75}"/>
            </a:ext>
          </a:extLst>
        </xdr:cNvPr>
        <xdr:cNvSpPr txBox="1"/>
      </xdr:nvSpPr>
      <xdr:spPr>
        <a:xfrm>
          <a:off x="4673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48261</xdr:rowOff>
    </xdr:from>
    <xdr:to>
      <xdr:col>20</xdr:col>
      <xdr:colOff>38100</xdr:colOff>
      <xdr:row>101</xdr:row>
      <xdr:rowOff>149861</xdr:rowOff>
    </xdr:to>
    <xdr:sp macro="" textlink="">
      <xdr:nvSpPr>
        <xdr:cNvPr id="321" name="楕円 320">
          <a:extLst>
            <a:ext uri="{FF2B5EF4-FFF2-40B4-BE49-F238E27FC236}">
              <a16:creationId xmlns:a16="http://schemas.microsoft.com/office/drawing/2014/main" id="{AD24ED49-4FB7-4054-A21F-3E0FCC6516C5}"/>
            </a:ext>
          </a:extLst>
        </xdr:cNvPr>
        <xdr:cNvSpPr/>
      </xdr:nvSpPr>
      <xdr:spPr>
        <a:xfrm>
          <a:off x="3746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99061</xdr:rowOff>
    </xdr:from>
    <xdr:to>
      <xdr:col>24</xdr:col>
      <xdr:colOff>63500</xdr:colOff>
      <xdr:row>101</xdr:row>
      <xdr:rowOff>133350</xdr:rowOff>
    </xdr:to>
    <xdr:cxnSp macro="">
      <xdr:nvCxnSpPr>
        <xdr:cNvPr id="322" name="直線コネクタ 321">
          <a:extLst>
            <a:ext uri="{FF2B5EF4-FFF2-40B4-BE49-F238E27FC236}">
              <a16:creationId xmlns:a16="http://schemas.microsoft.com/office/drawing/2014/main" id="{57133E79-5EB4-475D-97F7-2BFBF2639110}"/>
            </a:ext>
          </a:extLst>
        </xdr:cNvPr>
        <xdr:cNvCxnSpPr/>
      </xdr:nvCxnSpPr>
      <xdr:spPr>
        <a:xfrm>
          <a:off x="3797300" y="174155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107043</xdr:rowOff>
    </xdr:from>
    <xdr:to>
      <xdr:col>15</xdr:col>
      <xdr:colOff>101600</xdr:colOff>
      <xdr:row>103</xdr:row>
      <xdr:rowOff>37193</xdr:rowOff>
    </xdr:to>
    <xdr:sp macro="" textlink="">
      <xdr:nvSpPr>
        <xdr:cNvPr id="323" name="楕円 322">
          <a:extLst>
            <a:ext uri="{FF2B5EF4-FFF2-40B4-BE49-F238E27FC236}">
              <a16:creationId xmlns:a16="http://schemas.microsoft.com/office/drawing/2014/main" id="{790C917F-ADC1-4B42-97EF-04BC140E9D57}"/>
            </a:ext>
          </a:extLst>
        </xdr:cNvPr>
        <xdr:cNvSpPr/>
      </xdr:nvSpPr>
      <xdr:spPr>
        <a:xfrm>
          <a:off x="2857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99061</xdr:rowOff>
    </xdr:from>
    <xdr:to>
      <xdr:col>19</xdr:col>
      <xdr:colOff>177800</xdr:colOff>
      <xdr:row>102</xdr:row>
      <xdr:rowOff>157843</xdr:rowOff>
    </xdr:to>
    <xdr:cxnSp macro="">
      <xdr:nvCxnSpPr>
        <xdr:cNvPr id="324" name="直線コネクタ 323">
          <a:extLst>
            <a:ext uri="{FF2B5EF4-FFF2-40B4-BE49-F238E27FC236}">
              <a16:creationId xmlns:a16="http://schemas.microsoft.com/office/drawing/2014/main" id="{69ABF343-40DF-4C4C-A7C3-417BECBE7319}"/>
            </a:ext>
          </a:extLst>
        </xdr:cNvPr>
        <xdr:cNvCxnSpPr/>
      </xdr:nvCxnSpPr>
      <xdr:spPr>
        <a:xfrm flipV="1">
          <a:off x="2908300" y="17415511"/>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71120</xdr:rowOff>
    </xdr:from>
    <xdr:to>
      <xdr:col>10</xdr:col>
      <xdr:colOff>165100</xdr:colOff>
      <xdr:row>103</xdr:row>
      <xdr:rowOff>1270</xdr:rowOff>
    </xdr:to>
    <xdr:sp macro="" textlink="">
      <xdr:nvSpPr>
        <xdr:cNvPr id="325" name="楕円 324">
          <a:extLst>
            <a:ext uri="{FF2B5EF4-FFF2-40B4-BE49-F238E27FC236}">
              <a16:creationId xmlns:a16="http://schemas.microsoft.com/office/drawing/2014/main" id="{BBAB419A-2056-49D6-BA40-801E34B2A9CA}"/>
            </a:ext>
          </a:extLst>
        </xdr:cNvPr>
        <xdr:cNvSpPr/>
      </xdr:nvSpPr>
      <xdr:spPr>
        <a:xfrm>
          <a:off x="1968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121920</xdr:rowOff>
    </xdr:from>
    <xdr:to>
      <xdr:col>15</xdr:col>
      <xdr:colOff>50800</xdr:colOff>
      <xdr:row>102</xdr:row>
      <xdr:rowOff>157843</xdr:rowOff>
    </xdr:to>
    <xdr:cxnSp macro="">
      <xdr:nvCxnSpPr>
        <xdr:cNvPr id="326" name="直線コネクタ 325">
          <a:extLst>
            <a:ext uri="{FF2B5EF4-FFF2-40B4-BE49-F238E27FC236}">
              <a16:creationId xmlns:a16="http://schemas.microsoft.com/office/drawing/2014/main" id="{69225929-3192-4F77-92F8-6A6A19817D16}"/>
            </a:ext>
          </a:extLst>
        </xdr:cNvPr>
        <xdr:cNvCxnSpPr/>
      </xdr:nvCxnSpPr>
      <xdr:spPr>
        <a:xfrm>
          <a:off x="2019300" y="176098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35198</xdr:rowOff>
    </xdr:from>
    <xdr:to>
      <xdr:col>6</xdr:col>
      <xdr:colOff>38100</xdr:colOff>
      <xdr:row>102</xdr:row>
      <xdr:rowOff>136798</xdr:rowOff>
    </xdr:to>
    <xdr:sp macro="" textlink="">
      <xdr:nvSpPr>
        <xdr:cNvPr id="327" name="楕円 326">
          <a:extLst>
            <a:ext uri="{FF2B5EF4-FFF2-40B4-BE49-F238E27FC236}">
              <a16:creationId xmlns:a16="http://schemas.microsoft.com/office/drawing/2014/main" id="{739CBF2E-8196-4BD0-8295-E646F1D460AC}"/>
            </a:ext>
          </a:extLst>
        </xdr:cNvPr>
        <xdr:cNvSpPr/>
      </xdr:nvSpPr>
      <xdr:spPr>
        <a:xfrm>
          <a:off x="1079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85998</xdr:rowOff>
    </xdr:from>
    <xdr:to>
      <xdr:col>10</xdr:col>
      <xdr:colOff>114300</xdr:colOff>
      <xdr:row>102</xdr:row>
      <xdr:rowOff>121920</xdr:rowOff>
    </xdr:to>
    <xdr:cxnSp macro="">
      <xdr:nvCxnSpPr>
        <xdr:cNvPr id="328" name="直線コネクタ 327">
          <a:extLst>
            <a:ext uri="{FF2B5EF4-FFF2-40B4-BE49-F238E27FC236}">
              <a16:creationId xmlns:a16="http://schemas.microsoft.com/office/drawing/2014/main" id="{05B6235E-9520-4542-81E1-CE0327B77E60}"/>
            </a:ext>
          </a:extLst>
        </xdr:cNvPr>
        <xdr:cNvCxnSpPr/>
      </xdr:nvCxnSpPr>
      <xdr:spPr>
        <a:xfrm>
          <a:off x="1130300" y="175738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329" name="n_1aveValue【市民会館】&#10;有形固定資産減価償却率">
          <a:extLst>
            <a:ext uri="{FF2B5EF4-FFF2-40B4-BE49-F238E27FC236}">
              <a16:creationId xmlns:a16="http://schemas.microsoft.com/office/drawing/2014/main" id="{2DA892FD-EA82-4B11-A697-70A3A86F6097}"/>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330" name="n_2aveValue【市民会館】&#10;有形固定資産減価償却率">
          <a:extLst>
            <a:ext uri="{FF2B5EF4-FFF2-40B4-BE49-F238E27FC236}">
              <a16:creationId xmlns:a16="http://schemas.microsoft.com/office/drawing/2014/main" id="{E9327831-69B8-4F3D-B9E0-751D7A670756}"/>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331" name="n_3aveValue【市民会館】&#10;有形固定資産減価償却率">
          <a:extLst>
            <a:ext uri="{FF2B5EF4-FFF2-40B4-BE49-F238E27FC236}">
              <a16:creationId xmlns:a16="http://schemas.microsoft.com/office/drawing/2014/main" id="{076291AB-A040-4301-9012-FFD2AAD87EB3}"/>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332" name="n_4aveValue【市民会館】&#10;有形固定資産減価償却率">
          <a:extLst>
            <a:ext uri="{FF2B5EF4-FFF2-40B4-BE49-F238E27FC236}">
              <a16:creationId xmlns:a16="http://schemas.microsoft.com/office/drawing/2014/main" id="{0316E5E0-0325-41FC-904F-F6413B6FA0EB}"/>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166388</xdr:rowOff>
    </xdr:from>
    <xdr:ext cx="405111" cy="259045"/>
    <xdr:sp macro="" textlink="">
      <xdr:nvSpPr>
        <xdr:cNvPr id="333" name="n_1mainValue【市民会館】&#10;有形固定資産減価償却率">
          <a:extLst>
            <a:ext uri="{FF2B5EF4-FFF2-40B4-BE49-F238E27FC236}">
              <a16:creationId xmlns:a16="http://schemas.microsoft.com/office/drawing/2014/main" id="{124B24A9-8FC7-4EFB-8C47-CFA43E3D9A63}"/>
            </a:ext>
          </a:extLst>
        </xdr:cNvPr>
        <xdr:cNvSpPr txBox="1"/>
      </xdr:nvSpPr>
      <xdr:spPr>
        <a:xfrm>
          <a:off x="3582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334" name="n_2mainValue【市民会館】&#10;有形固定資産減価償却率">
          <a:extLst>
            <a:ext uri="{FF2B5EF4-FFF2-40B4-BE49-F238E27FC236}">
              <a16:creationId xmlns:a16="http://schemas.microsoft.com/office/drawing/2014/main" id="{B4EB4D7D-5F4F-449B-AE2D-942775BCFE3E}"/>
            </a:ext>
          </a:extLst>
        </xdr:cNvPr>
        <xdr:cNvSpPr txBox="1"/>
      </xdr:nvSpPr>
      <xdr:spPr>
        <a:xfrm>
          <a:off x="2705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17797</xdr:rowOff>
    </xdr:from>
    <xdr:ext cx="405111" cy="259045"/>
    <xdr:sp macro="" textlink="">
      <xdr:nvSpPr>
        <xdr:cNvPr id="335" name="n_3mainValue【市民会館】&#10;有形固定資産減価償却率">
          <a:extLst>
            <a:ext uri="{FF2B5EF4-FFF2-40B4-BE49-F238E27FC236}">
              <a16:creationId xmlns:a16="http://schemas.microsoft.com/office/drawing/2014/main" id="{11C9B975-6022-4D08-AC13-A47CC83580F5}"/>
            </a:ext>
          </a:extLst>
        </xdr:cNvPr>
        <xdr:cNvSpPr txBox="1"/>
      </xdr:nvSpPr>
      <xdr:spPr>
        <a:xfrm>
          <a:off x="1816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153325</xdr:rowOff>
    </xdr:from>
    <xdr:ext cx="405111" cy="259045"/>
    <xdr:sp macro="" textlink="">
      <xdr:nvSpPr>
        <xdr:cNvPr id="336" name="n_4mainValue【市民会館】&#10;有形固定資産減価償却率">
          <a:extLst>
            <a:ext uri="{FF2B5EF4-FFF2-40B4-BE49-F238E27FC236}">
              <a16:creationId xmlns:a16="http://schemas.microsoft.com/office/drawing/2014/main" id="{6ECA6407-D396-41BA-83D6-05062E8EFF3A}"/>
            </a:ext>
          </a:extLst>
        </xdr:cNvPr>
        <xdr:cNvSpPr txBox="1"/>
      </xdr:nvSpPr>
      <xdr:spPr>
        <a:xfrm>
          <a:off x="927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3E39FD8D-0B00-4CD2-B88E-79811190A2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EB797682-238F-4D29-B415-E5FF63D47C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9A0FBFC7-58F8-4B06-A1D2-C110D75BD4C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1456D19-64AE-4698-9755-CDBCF5A1DD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B0FBB757-F6D7-4C0B-86E2-B61432CF7C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E7373D25-63F3-4D76-9BEA-5DE99EF2F5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33CF989F-C83F-4F33-8B43-65ABAE9E1E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87F521EC-5C46-4947-B94A-F2C376209F5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58B82398-1D55-4706-87FA-AA2319019E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E01CA6E-51E3-4A16-A837-341CCCF847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4C8DB4D6-0AFB-4409-B06C-B4388B49762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E6D6C4A7-A70C-4A2F-905A-09B97AFA9FD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E16ECA6C-E683-4957-9DFF-620F20B4790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E805ABC4-4129-43C7-A267-0B4BB083F1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2DE2620-353A-44F2-8FB4-B44104724BC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30325337-DBB0-45EF-B062-4D8EC42A6CF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6E003689-D2AC-4C70-8BFE-5B4EB765554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636A8B43-5CB5-41E4-85E9-8E2068B1FDA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CA059027-44E2-40B3-84B4-37F733A5B87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B98249D9-78EE-4BB8-9BBA-6670FC25BF4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C52A1D9-B51F-4F39-823C-27B31F7C4A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C3937ED4-57DE-461D-849B-B1ADD140E74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65EA8EF2-F8BC-47C1-86BE-EFD4588A09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226A16AC-8A03-4E62-9ED1-1A2BD69E8C36}"/>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DB525894-FEDD-4398-B544-2647A1C76852}"/>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6B06787D-EFA4-4BD0-B173-0A807B188EE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3" name="【市民会館】&#10;一人当たり面積最大値テキスト">
          <a:extLst>
            <a:ext uri="{FF2B5EF4-FFF2-40B4-BE49-F238E27FC236}">
              <a16:creationId xmlns:a16="http://schemas.microsoft.com/office/drawing/2014/main" id="{02EDD749-A177-45EE-AEA4-08B980B07D2E}"/>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a:extLst>
            <a:ext uri="{FF2B5EF4-FFF2-40B4-BE49-F238E27FC236}">
              <a16:creationId xmlns:a16="http://schemas.microsoft.com/office/drawing/2014/main" id="{D8B16229-2E65-4F5F-A007-CF43AC51BB0F}"/>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65" name="【市民会館】&#10;一人当たり面積平均値テキスト">
          <a:extLst>
            <a:ext uri="{FF2B5EF4-FFF2-40B4-BE49-F238E27FC236}">
              <a16:creationId xmlns:a16="http://schemas.microsoft.com/office/drawing/2014/main" id="{736F1313-1CC6-4B69-AEB8-34F6D9660E32}"/>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6" name="フローチャート: 判断 365">
          <a:extLst>
            <a:ext uri="{FF2B5EF4-FFF2-40B4-BE49-F238E27FC236}">
              <a16:creationId xmlns:a16="http://schemas.microsoft.com/office/drawing/2014/main" id="{B2100B02-E62C-4B56-A50E-A7ACCA3D65A1}"/>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FCFEBEE9-4B78-40E7-A85A-37841AF54D76}"/>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a:extLst>
            <a:ext uri="{FF2B5EF4-FFF2-40B4-BE49-F238E27FC236}">
              <a16:creationId xmlns:a16="http://schemas.microsoft.com/office/drawing/2014/main" id="{9960B3E0-722F-40F7-BB91-EF64D8A265D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59AC97D5-7373-4F4B-ACC3-D26AC0C21589}"/>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DA677992-084B-4FBD-BB22-9C7A549778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87C6C46-7212-497F-8939-3854E6CECCE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739F005-7676-45C5-937A-6DAB8F80C8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8F904E4-9619-4D48-9549-3E93C8046B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2F81F83-8004-4E41-8EE1-37323B239A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152DCA28-6D4C-423E-983C-7B5A76DB86B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17780</xdr:rowOff>
    </xdr:from>
    <xdr:to>
      <xdr:col>55</xdr:col>
      <xdr:colOff>50800</xdr:colOff>
      <xdr:row>105</xdr:row>
      <xdr:rowOff>119380</xdr:rowOff>
    </xdr:to>
    <xdr:sp macro="" textlink="">
      <xdr:nvSpPr>
        <xdr:cNvPr id="376" name="楕円 375">
          <a:extLst>
            <a:ext uri="{FF2B5EF4-FFF2-40B4-BE49-F238E27FC236}">
              <a16:creationId xmlns:a16="http://schemas.microsoft.com/office/drawing/2014/main" id="{D5AE99CF-6BA6-4C90-9677-A014730A8A7C}"/>
            </a:ext>
          </a:extLst>
        </xdr:cNvPr>
        <xdr:cNvSpPr/>
      </xdr:nvSpPr>
      <xdr:spPr>
        <a:xfrm>
          <a:off x="10426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40657</xdr:rowOff>
    </xdr:from>
    <xdr:ext cx="469744" cy="259045"/>
    <xdr:sp macro="" textlink="">
      <xdr:nvSpPr>
        <xdr:cNvPr id="377" name="【市民会館】&#10;一人当たり面積該当値テキスト">
          <a:extLst>
            <a:ext uri="{FF2B5EF4-FFF2-40B4-BE49-F238E27FC236}">
              <a16:creationId xmlns:a16="http://schemas.microsoft.com/office/drawing/2014/main" id="{C83DA462-6940-451F-952A-6F2477940372}"/>
            </a:ext>
          </a:extLst>
        </xdr:cNvPr>
        <xdr:cNvSpPr txBox="1"/>
      </xdr:nvSpPr>
      <xdr:spPr>
        <a:xfrm>
          <a:off x="10515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27305</xdr:rowOff>
    </xdr:from>
    <xdr:to>
      <xdr:col>50</xdr:col>
      <xdr:colOff>165100</xdr:colOff>
      <xdr:row>105</xdr:row>
      <xdr:rowOff>128905</xdr:rowOff>
    </xdr:to>
    <xdr:sp macro="" textlink="">
      <xdr:nvSpPr>
        <xdr:cNvPr id="378" name="楕円 377">
          <a:extLst>
            <a:ext uri="{FF2B5EF4-FFF2-40B4-BE49-F238E27FC236}">
              <a16:creationId xmlns:a16="http://schemas.microsoft.com/office/drawing/2014/main" id="{03C8A66B-8B44-48FA-A454-74000752A276}"/>
            </a:ext>
          </a:extLst>
        </xdr:cNvPr>
        <xdr:cNvSpPr/>
      </xdr:nvSpPr>
      <xdr:spPr>
        <a:xfrm>
          <a:off x="9588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68580</xdr:rowOff>
    </xdr:from>
    <xdr:to>
      <xdr:col>55</xdr:col>
      <xdr:colOff>0</xdr:colOff>
      <xdr:row>105</xdr:row>
      <xdr:rowOff>78105</xdr:rowOff>
    </xdr:to>
    <xdr:cxnSp macro="">
      <xdr:nvCxnSpPr>
        <xdr:cNvPr id="379" name="直線コネクタ 378">
          <a:extLst>
            <a:ext uri="{FF2B5EF4-FFF2-40B4-BE49-F238E27FC236}">
              <a16:creationId xmlns:a16="http://schemas.microsoft.com/office/drawing/2014/main" id="{ACE96A5C-B438-459D-B2C7-70878FB938D8}"/>
            </a:ext>
          </a:extLst>
        </xdr:cNvPr>
        <xdr:cNvCxnSpPr/>
      </xdr:nvCxnSpPr>
      <xdr:spPr>
        <a:xfrm flipV="1">
          <a:off x="9639300" y="180708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57786</xdr:rowOff>
    </xdr:from>
    <xdr:to>
      <xdr:col>46</xdr:col>
      <xdr:colOff>38100</xdr:colOff>
      <xdr:row>106</xdr:row>
      <xdr:rowOff>159386</xdr:rowOff>
    </xdr:to>
    <xdr:sp macro="" textlink="">
      <xdr:nvSpPr>
        <xdr:cNvPr id="380" name="楕円 379">
          <a:extLst>
            <a:ext uri="{FF2B5EF4-FFF2-40B4-BE49-F238E27FC236}">
              <a16:creationId xmlns:a16="http://schemas.microsoft.com/office/drawing/2014/main" id="{DCFDEDFB-F8C1-47B7-9DC3-FEB22062AA25}"/>
            </a:ext>
          </a:extLst>
        </xdr:cNvPr>
        <xdr:cNvSpPr/>
      </xdr:nvSpPr>
      <xdr:spPr>
        <a:xfrm>
          <a:off x="8699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78105</xdr:rowOff>
    </xdr:from>
    <xdr:to>
      <xdr:col>50</xdr:col>
      <xdr:colOff>114300</xdr:colOff>
      <xdr:row>106</xdr:row>
      <xdr:rowOff>108586</xdr:rowOff>
    </xdr:to>
    <xdr:cxnSp macro="">
      <xdr:nvCxnSpPr>
        <xdr:cNvPr id="381" name="直線コネクタ 380">
          <a:extLst>
            <a:ext uri="{FF2B5EF4-FFF2-40B4-BE49-F238E27FC236}">
              <a16:creationId xmlns:a16="http://schemas.microsoft.com/office/drawing/2014/main" id="{A396540A-5E1D-4F12-BBF1-E2BEDC6C131B}"/>
            </a:ext>
          </a:extLst>
        </xdr:cNvPr>
        <xdr:cNvCxnSpPr/>
      </xdr:nvCxnSpPr>
      <xdr:spPr>
        <a:xfrm flipV="1">
          <a:off x="8750300" y="18080355"/>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2" name="楕円 381">
          <a:extLst>
            <a:ext uri="{FF2B5EF4-FFF2-40B4-BE49-F238E27FC236}">
              <a16:creationId xmlns:a16="http://schemas.microsoft.com/office/drawing/2014/main" id="{4DE8B59F-F940-4092-B41B-67DB156EBED5}"/>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108586</xdr:rowOff>
    </xdr:from>
    <xdr:to>
      <xdr:col>45</xdr:col>
      <xdr:colOff>177800</xdr:colOff>
      <xdr:row>106</xdr:row>
      <xdr:rowOff>114300</xdr:rowOff>
    </xdr:to>
    <xdr:cxnSp macro="">
      <xdr:nvCxnSpPr>
        <xdr:cNvPr id="383" name="直線コネクタ 382">
          <a:extLst>
            <a:ext uri="{FF2B5EF4-FFF2-40B4-BE49-F238E27FC236}">
              <a16:creationId xmlns:a16="http://schemas.microsoft.com/office/drawing/2014/main" id="{1962DA76-D584-4E62-B6A2-CB18820C0E3F}"/>
            </a:ext>
          </a:extLst>
        </xdr:cNvPr>
        <xdr:cNvCxnSpPr/>
      </xdr:nvCxnSpPr>
      <xdr:spPr>
        <a:xfrm flipV="1">
          <a:off x="7861300" y="18282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69214</xdr:rowOff>
    </xdr:from>
    <xdr:to>
      <xdr:col>36</xdr:col>
      <xdr:colOff>165100</xdr:colOff>
      <xdr:row>106</xdr:row>
      <xdr:rowOff>170814</xdr:rowOff>
    </xdr:to>
    <xdr:sp macro="" textlink="">
      <xdr:nvSpPr>
        <xdr:cNvPr id="384" name="楕円 383">
          <a:extLst>
            <a:ext uri="{FF2B5EF4-FFF2-40B4-BE49-F238E27FC236}">
              <a16:creationId xmlns:a16="http://schemas.microsoft.com/office/drawing/2014/main" id="{D49A1771-22EC-4180-9D78-EE5AC5AF4008}"/>
            </a:ext>
          </a:extLst>
        </xdr:cNvPr>
        <xdr:cNvSpPr/>
      </xdr:nvSpPr>
      <xdr:spPr>
        <a:xfrm>
          <a:off x="6921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120014</xdr:rowOff>
    </xdr:to>
    <xdr:cxnSp macro="">
      <xdr:nvCxnSpPr>
        <xdr:cNvPr id="385" name="直線コネクタ 384">
          <a:extLst>
            <a:ext uri="{FF2B5EF4-FFF2-40B4-BE49-F238E27FC236}">
              <a16:creationId xmlns:a16="http://schemas.microsoft.com/office/drawing/2014/main" id="{36E3FD3F-0430-4E2E-8B2F-D3BE93B0242A}"/>
            </a:ext>
          </a:extLst>
        </xdr:cNvPr>
        <xdr:cNvCxnSpPr/>
      </xdr:nvCxnSpPr>
      <xdr:spPr>
        <a:xfrm flipV="1">
          <a:off x="6972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386" name="n_1aveValue【市民会館】&#10;一人当たり面積">
          <a:extLst>
            <a:ext uri="{FF2B5EF4-FFF2-40B4-BE49-F238E27FC236}">
              <a16:creationId xmlns:a16="http://schemas.microsoft.com/office/drawing/2014/main" id="{ED27BF08-9B65-4968-A306-82FC84B8215C}"/>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387" name="n_2aveValue【市民会館】&#10;一人当たり面積">
          <a:extLst>
            <a:ext uri="{FF2B5EF4-FFF2-40B4-BE49-F238E27FC236}">
              <a16:creationId xmlns:a16="http://schemas.microsoft.com/office/drawing/2014/main" id="{13DCFC7C-8350-4E5A-8705-347428B279C5}"/>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388" name="n_3aveValue【市民会館】&#10;一人当たり面積">
          <a:extLst>
            <a:ext uri="{FF2B5EF4-FFF2-40B4-BE49-F238E27FC236}">
              <a16:creationId xmlns:a16="http://schemas.microsoft.com/office/drawing/2014/main" id="{7AEA4BD7-30FE-4D7B-96F4-540B4D9EF9C4}"/>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89" name="n_4aveValue【市民会館】&#10;一人当たり面積">
          <a:extLst>
            <a:ext uri="{FF2B5EF4-FFF2-40B4-BE49-F238E27FC236}">
              <a16:creationId xmlns:a16="http://schemas.microsoft.com/office/drawing/2014/main" id="{BDB18E57-E8E3-4715-A121-9ED01D69861A}"/>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145432</xdr:rowOff>
    </xdr:from>
    <xdr:ext cx="469744" cy="259045"/>
    <xdr:sp macro="" textlink="">
      <xdr:nvSpPr>
        <xdr:cNvPr id="390" name="n_1mainValue【市民会館】&#10;一人当たり面積">
          <a:extLst>
            <a:ext uri="{FF2B5EF4-FFF2-40B4-BE49-F238E27FC236}">
              <a16:creationId xmlns:a16="http://schemas.microsoft.com/office/drawing/2014/main" id="{EFA63FBD-FBB1-4F05-B062-10136998850C}"/>
            </a:ext>
          </a:extLst>
        </xdr:cNvPr>
        <xdr:cNvSpPr txBox="1"/>
      </xdr:nvSpPr>
      <xdr:spPr>
        <a:xfrm>
          <a:off x="9391727" y="178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4463</xdr:rowOff>
    </xdr:from>
    <xdr:ext cx="469744" cy="259045"/>
    <xdr:sp macro="" textlink="">
      <xdr:nvSpPr>
        <xdr:cNvPr id="391" name="n_2mainValue【市民会館】&#10;一人当たり面積">
          <a:extLst>
            <a:ext uri="{FF2B5EF4-FFF2-40B4-BE49-F238E27FC236}">
              <a16:creationId xmlns:a16="http://schemas.microsoft.com/office/drawing/2014/main" id="{D10BB11A-B032-4E91-BB62-8CB72254A318}"/>
            </a:ext>
          </a:extLst>
        </xdr:cNvPr>
        <xdr:cNvSpPr txBox="1"/>
      </xdr:nvSpPr>
      <xdr:spPr>
        <a:xfrm>
          <a:off x="8515427"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10177</xdr:rowOff>
    </xdr:from>
    <xdr:ext cx="469744" cy="259045"/>
    <xdr:sp macro="" textlink="">
      <xdr:nvSpPr>
        <xdr:cNvPr id="392" name="n_3mainValue【市民会館】&#10;一人当たり面積">
          <a:extLst>
            <a:ext uri="{FF2B5EF4-FFF2-40B4-BE49-F238E27FC236}">
              <a16:creationId xmlns:a16="http://schemas.microsoft.com/office/drawing/2014/main" id="{A7658CC6-A4E0-4940-A74E-CDA1538429DD}"/>
            </a:ext>
          </a:extLst>
        </xdr:cNvPr>
        <xdr:cNvSpPr txBox="1"/>
      </xdr:nvSpPr>
      <xdr:spPr>
        <a:xfrm>
          <a:off x="7626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15891</xdr:rowOff>
    </xdr:from>
    <xdr:ext cx="469744" cy="259045"/>
    <xdr:sp macro="" textlink="">
      <xdr:nvSpPr>
        <xdr:cNvPr id="393" name="n_4mainValue【市民会館】&#10;一人当たり面積">
          <a:extLst>
            <a:ext uri="{FF2B5EF4-FFF2-40B4-BE49-F238E27FC236}">
              <a16:creationId xmlns:a16="http://schemas.microsoft.com/office/drawing/2014/main" id="{61F28FD0-ADC7-4933-BFA8-7F8BE114E8BD}"/>
            </a:ext>
          </a:extLst>
        </xdr:cNvPr>
        <xdr:cNvSpPr txBox="1"/>
      </xdr:nvSpPr>
      <xdr:spPr>
        <a:xfrm>
          <a:off x="6737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8549281-B51F-457B-8691-F96A6ADE4B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8D95534-4A3F-44FB-A2D5-BB20058467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D59397CB-C436-476D-9169-DDE9091B92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C5564E1F-E920-43E5-A96A-7669E3F177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B483624-9D2D-4739-A18D-CF27CCEB7D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74A99A3-EEC3-421D-A38E-2A42F32B57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81DE22C-F689-4400-B370-7C6B8FED63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8E2BC617-1322-43BF-A49D-93D40DF6BF8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7EA9809-8FC3-4B06-A6A2-9E40AF1286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2086AAA-262A-4F4F-9C0D-3104D3D676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E848971-E8B8-45AC-B74E-15BB48EC70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C70C3485-06DB-49DC-BEB8-3CE03BD99DC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C2049B81-B484-4099-B57A-3271408A679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43E7F14-9588-4EE7-958C-A3AFE99F33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B10B7978-71E8-430D-AC7A-3F51A53C49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7F88A09C-108C-4066-AA2B-AE82E68E40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625396AC-39E8-45FC-8A72-52A502D22E3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787B4176-1C5D-4ACD-8247-8FC9D1E006D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38B61C5-C15E-43EF-8CED-48CC386CBED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CD4F0A8A-040D-4DC8-9242-07BAE6930C2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7B6C20B6-3ED2-4D71-9F4C-FF3B0CB07BC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932198D-16AD-4C5D-AA5D-923627D09D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B9C9476D-2333-48EA-9D56-8BDF979D66C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75619C17-39D3-4C74-B829-4AF72552EF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F1E7436E-693D-4590-A0CC-D631DC1B48C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6287DE7D-4C0D-47F2-B4F8-E75B5B976ED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ABD2DCBC-41FF-4EC0-AD0C-3AB8403D849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A698C7A3-CCC1-47CF-B16C-604DC01D1CBC}"/>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a:extLst>
            <a:ext uri="{FF2B5EF4-FFF2-40B4-BE49-F238E27FC236}">
              <a16:creationId xmlns:a16="http://schemas.microsoft.com/office/drawing/2014/main" id="{F4198624-C8B6-49F2-B050-BDC7AA58CD0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4ABE5A3-0690-4D73-80E6-A382563A59B4}"/>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a:extLst>
            <a:ext uri="{FF2B5EF4-FFF2-40B4-BE49-F238E27FC236}">
              <a16:creationId xmlns:a16="http://schemas.microsoft.com/office/drawing/2014/main" id="{02F6D231-FB5A-46D1-BE5E-C7EFF4BB9C05}"/>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a:extLst>
            <a:ext uri="{FF2B5EF4-FFF2-40B4-BE49-F238E27FC236}">
              <a16:creationId xmlns:a16="http://schemas.microsoft.com/office/drawing/2014/main" id="{DC8B538C-539D-4A1C-A531-B8C40AB6B80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a:extLst>
            <a:ext uri="{FF2B5EF4-FFF2-40B4-BE49-F238E27FC236}">
              <a16:creationId xmlns:a16="http://schemas.microsoft.com/office/drawing/2014/main" id="{321D9FA2-362C-49C2-9156-568EC36FC04D}"/>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2D60B80C-90ED-49C2-B4AE-8A8317A9C7A9}"/>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a:extLst>
            <a:ext uri="{FF2B5EF4-FFF2-40B4-BE49-F238E27FC236}">
              <a16:creationId xmlns:a16="http://schemas.microsoft.com/office/drawing/2014/main" id="{B9A8CCEA-956A-4571-A276-C6A21E067849}"/>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551D3F9-69E7-49C8-BA7E-936691E47B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7400BC9-9BD2-421E-8E19-1B40CF54AA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F2076B9-F1B2-496E-869B-A384DC6BF3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4894E47-F287-4FC5-B2C4-FF1B40D8E14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A9CDEFC-FA5D-4667-B350-928A8DF403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434" name="楕円 433">
          <a:extLst>
            <a:ext uri="{FF2B5EF4-FFF2-40B4-BE49-F238E27FC236}">
              <a16:creationId xmlns:a16="http://schemas.microsoft.com/office/drawing/2014/main" id="{84941581-9B12-4FA1-BE0C-03BE455800BA}"/>
            </a:ext>
          </a:extLst>
        </xdr:cNvPr>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2201AB4D-6391-4471-8FC3-99DCCDD8AC16}"/>
            </a:ext>
          </a:extLst>
        </xdr:cNvPr>
        <xdr:cNvSpPr txBox="1"/>
      </xdr:nvSpPr>
      <xdr:spPr>
        <a:xfrm>
          <a:off x="16357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436" name="楕円 435">
          <a:extLst>
            <a:ext uri="{FF2B5EF4-FFF2-40B4-BE49-F238E27FC236}">
              <a16:creationId xmlns:a16="http://schemas.microsoft.com/office/drawing/2014/main" id="{C80C8F89-1EC6-44C3-992C-6F84DFD1F4BE}"/>
            </a:ext>
          </a:extLst>
        </xdr:cNvPr>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51435</xdr:rowOff>
    </xdr:to>
    <xdr:cxnSp macro="">
      <xdr:nvCxnSpPr>
        <xdr:cNvPr id="437" name="直線コネクタ 436">
          <a:extLst>
            <a:ext uri="{FF2B5EF4-FFF2-40B4-BE49-F238E27FC236}">
              <a16:creationId xmlns:a16="http://schemas.microsoft.com/office/drawing/2014/main" id="{AC4FA9B7-F3B3-4827-9289-E9BF10CEFD44}"/>
            </a:ext>
          </a:extLst>
        </xdr:cNvPr>
        <xdr:cNvCxnSpPr/>
      </xdr:nvCxnSpPr>
      <xdr:spPr>
        <a:xfrm>
          <a:off x="15481300" y="63455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438" name="楕円 437">
          <a:extLst>
            <a:ext uri="{FF2B5EF4-FFF2-40B4-BE49-F238E27FC236}">
              <a16:creationId xmlns:a16="http://schemas.microsoft.com/office/drawing/2014/main" id="{F9F841E4-C821-4378-B843-9C31477D44CB}"/>
            </a:ext>
          </a:extLst>
        </xdr:cNvPr>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37</xdr:row>
      <xdr:rowOff>1905</xdr:rowOff>
    </xdr:to>
    <xdr:cxnSp macro="">
      <xdr:nvCxnSpPr>
        <xdr:cNvPr id="439" name="直線コネクタ 438">
          <a:extLst>
            <a:ext uri="{FF2B5EF4-FFF2-40B4-BE49-F238E27FC236}">
              <a16:creationId xmlns:a16="http://schemas.microsoft.com/office/drawing/2014/main" id="{5D27D209-28AB-4256-9C63-5E1841196C54}"/>
            </a:ext>
          </a:extLst>
        </xdr:cNvPr>
        <xdr:cNvCxnSpPr/>
      </xdr:nvCxnSpPr>
      <xdr:spPr>
        <a:xfrm>
          <a:off x="14592300" y="62960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40" name="楕円 439">
          <a:extLst>
            <a:ext uri="{FF2B5EF4-FFF2-40B4-BE49-F238E27FC236}">
              <a16:creationId xmlns:a16="http://schemas.microsoft.com/office/drawing/2014/main" id="{9181FB65-3A62-4B62-A1B0-7277D7BC70BF}"/>
            </a:ext>
          </a:extLst>
        </xdr:cNvPr>
        <xdr:cNvSpPr/>
      </xdr:nvSpPr>
      <xdr:spPr>
        <a:xfrm>
          <a:off x="1365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38</xdr:row>
      <xdr:rowOff>64770</xdr:rowOff>
    </xdr:to>
    <xdr:cxnSp macro="">
      <xdr:nvCxnSpPr>
        <xdr:cNvPr id="441" name="直線コネクタ 440">
          <a:extLst>
            <a:ext uri="{FF2B5EF4-FFF2-40B4-BE49-F238E27FC236}">
              <a16:creationId xmlns:a16="http://schemas.microsoft.com/office/drawing/2014/main" id="{3816E806-5DF5-4052-A661-0BFAD8FA85AD}"/>
            </a:ext>
          </a:extLst>
        </xdr:cNvPr>
        <xdr:cNvCxnSpPr/>
      </xdr:nvCxnSpPr>
      <xdr:spPr>
        <a:xfrm flipV="1">
          <a:off x="13703300" y="6296025"/>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135890</xdr:rowOff>
    </xdr:from>
    <xdr:to>
      <xdr:col>67</xdr:col>
      <xdr:colOff>101600</xdr:colOff>
      <xdr:row>38</xdr:row>
      <xdr:rowOff>66040</xdr:rowOff>
    </xdr:to>
    <xdr:sp macro="" textlink="">
      <xdr:nvSpPr>
        <xdr:cNvPr id="442" name="楕円 441">
          <a:extLst>
            <a:ext uri="{FF2B5EF4-FFF2-40B4-BE49-F238E27FC236}">
              <a16:creationId xmlns:a16="http://schemas.microsoft.com/office/drawing/2014/main" id="{53EAFD03-0ECD-476E-858C-6E3DCF3C3AE8}"/>
            </a:ext>
          </a:extLst>
        </xdr:cNvPr>
        <xdr:cNvSpPr/>
      </xdr:nvSpPr>
      <xdr:spPr>
        <a:xfrm>
          <a:off x="12763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xdr:rowOff>
    </xdr:from>
    <xdr:to>
      <xdr:col>71</xdr:col>
      <xdr:colOff>177800</xdr:colOff>
      <xdr:row>38</xdr:row>
      <xdr:rowOff>64770</xdr:rowOff>
    </xdr:to>
    <xdr:cxnSp macro="">
      <xdr:nvCxnSpPr>
        <xdr:cNvPr id="443" name="直線コネクタ 442">
          <a:extLst>
            <a:ext uri="{FF2B5EF4-FFF2-40B4-BE49-F238E27FC236}">
              <a16:creationId xmlns:a16="http://schemas.microsoft.com/office/drawing/2014/main" id="{E4CD64FF-F591-448D-9273-0651FBFEBE80}"/>
            </a:ext>
          </a:extLst>
        </xdr:cNvPr>
        <xdr:cNvCxnSpPr/>
      </xdr:nvCxnSpPr>
      <xdr:spPr>
        <a:xfrm>
          <a:off x="12814300" y="6530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2303B6E6-9343-44C5-A5B7-3E2CDC8B1566}"/>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2DC684CC-EE37-4F5C-8B0C-1064E3315944}"/>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BBF2A608-1D44-4F1F-9A31-5AFA54E6EDBA}"/>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8A534A35-852F-402B-A3E7-B4A984E5D6B7}"/>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550150A4-EEBC-44F9-B873-E4E9D8D8E751}"/>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554A4F1F-016A-4B72-9D92-98D11251BEB9}"/>
            </a:ext>
          </a:extLst>
        </xdr:cNvPr>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675CAFAC-A674-44B1-8525-67E3D2493B56}"/>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57167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4AF49785-8AB7-4520-B2BB-89A61915501A}"/>
            </a:ext>
          </a:extLst>
        </xdr:cNvPr>
        <xdr:cNvSpPr txBox="1"/>
      </xdr:nvSpPr>
      <xdr:spPr>
        <a:xfrm>
          <a:off x="12611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E82E267-7B0A-4DFC-A9CF-2C6AB3738D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CBEBB48-0FBA-4050-8D1F-A96B09DF7C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5094343-1D53-4841-AE16-AFFA4891E2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B3AAA21-8239-4A59-AA43-B74F604EE3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6473BFE-B007-4418-A42F-F12B61BF58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AD268DF4-9CFC-4D56-B8BB-E675051A105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FB68E9E2-9260-4693-831C-00C1B9A8754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172C022-BD2B-4AAC-AEE0-65E186351F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859085B0-DF70-487E-A055-B6A19B7614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BCA78B8-71AB-4735-903C-7CB3C6F04E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117636-2B6C-44ED-9A72-B0E1B9D85D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7E98F2CB-D8BB-4BB4-962F-317B47DDB1D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6F290E01-5BE1-42CA-BD6D-7B2BAE0EB92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5D0CC794-4D53-46B0-8FF1-4C97756C854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1F52BAE9-A43B-4471-82CE-1C87CF4BB15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A2796EAC-1873-405E-A7D7-7F5A14F84F8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E2D24C89-82A3-463D-AAD7-C73355E13B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62183393-D6AF-4469-9C73-A1F655FC878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2DE6FB14-CB41-43AA-A3D6-A657557CD5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EE594119-AE17-4C50-87F3-EE210BBF499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C5DF0FA-BD73-4FFB-BEA1-A6FA65EE3C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27A5DFCF-73D8-493B-9880-8BBE2C00B07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9DE0F7AB-03BE-4375-B5EF-ABD6468492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5" name="直線コネクタ 474">
          <a:extLst>
            <a:ext uri="{FF2B5EF4-FFF2-40B4-BE49-F238E27FC236}">
              <a16:creationId xmlns:a16="http://schemas.microsoft.com/office/drawing/2014/main" id="{CEDF5E33-526D-4F82-9520-56B8CBCACE37}"/>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2D9AE8CE-0766-4695-9F69-81B184D71086}"/>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7" name="直線コネクタ 476">
          <a:extLst>
            <a:ext uri="{FF2B5EF4-FFF2-40B4-BE49-F238E27FC236}">
              <a16:creationId xmlns:a16="http://schemas.microsoft.com/office/drawing/2014/main" id="{BD803E56-C197-43BD-85B9-04F1898B7C86}"/>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D49216A7-9D5D-45A8-B5C2-900EF9C38877}"/>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9" name="直線コネクタ 478">
          <a:extLst>
            <a:ext uri="{FF2B5EF4-FFF2-40B4-BE49-F238E27FC236}">
              <a16:creationId xmlns:a16="http://schemas.microsoft.com/office/drawing/2014/main" id="{379907E0-C002-4897-8556-81E3CCDCA813}"/>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1EC03BB8-4921-4E5B-89B3-63B1DC0A01A3}"/>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1" name="フローチャート: 判断 480">
          <a:extLst>
            <a:ext uri="{FF2B5EF4-FFF2-40B4-BE49-F238E27FC236}">
              <a16:creationId xmlns:a16="http://schemas.microsoft.com/office/drawing/2014/main" id="{8742AC64-125F-4F43-9B8B-9293A498714A}"/>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2" name="フローチャート: 判断 481">
          <a:extLst>
            <a:ext uri="{FF2B5EF4-FFF2-40B4-BE49-F238E27FC236}">
              <a16:creationId xmlns:a16="http://schemas.microsoft.com/office/drawing/2014/main" id="{A29726B2-D097-4F50-AC19-8DFAE1E669CE}"/>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3" name="フローチャート: 判断 482">
          <a:extLst>
            <a:ext uri="{FF2B5EF4-FFF2-40B4-BE49-F238E27FC236}">
              <a16:creationId xmlns:a16="http://schemas.microsoft.com/office/drawing/2014/main" id="{A9023B57-063D-449C-AD36-3837622D6606}"/>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4EC8967A-A937-42F5-B9AC-6D203C6A97C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5" name="フローチャート: 判断 484">
          <a:extLst>
            <a:ext uri="{FF2B5EF4-FFF2-40B4-BE49-F238E27FC236}">
              <a16:creationId xmlns:a16="http://schemas.microsoft.com/office/drawing/2014/main" id="{C846AEEA-6758-4BF4-A894-DFEE6DF25CA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77874D0-DCB6-4227-A5CF-6420C3D9AA5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544D332-3765-4DD3-873D-84E0F1FEED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1D873A8-4892-453E-A2C8-13A704C356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40E6A9A-9C79-4075-9675-81B4B96F31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184AD53-5790-4D9B-BE85-9B471D1CEA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107791</xdr:rowOff>
    </xdr:from>
    <xdr:to>
      <xdr:col>116</xdr:col>
      <xdr:colOff>114300</xdr:colOff>
      <xdr:row>39</xdr:row>
      <xdr:rowOff>37941</xdr:rowOff>
    </xdr:to>
    <xdr:sp macro="" textlink="">
      <xdr:nvSpPr>
        <xdr:cNvPr id="491" name="楕円 490">
          <a:extLst>
            <a:ext uri="{FF2B5EF4-FFF2-40B4-BE49-F238E27FC236}">
              <a16:creationId xmlns:a16="http://schemas.microsoft.com/office/drawing/2014/main" id="{9AD60566-5EDC-401E-9AE4-2979C1E7968E}"/>
            </a:ext>
          </a:extLst>
        </xdr:cNvPr>
        <xdr:cNvSpPr/>
      </xdr:nvSpPr>
      <xdr:spPr>
        <a:xfrm>
          <a:off x="22110700" y="66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130668</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97B68FC2-2DA9-4DCE-BED2-445E49B5922B}"/>
            </a:ext>
          </a:extLst>
        </xdr:cNvPr>
        <xdr:cNvSpPr txBox="1"/>
      </xdr:nvSpPr>
      <xdr:spPr>
        <a:xfrm>
          <a:off x="22199600" y="647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116890</xdr:rowOff>
    </xdr:from>
    <xdr:to>
      <xdr:col>112</xdr:col>
      <xdr:colOff>38100</xdr:colOff>
      <xdr:row>39</xdr:row>
      <xdr:rowOff>47040</xdr:rowOff>
    </xdr:to>
    <xdr:sp macro="" textlink="">
      <xdr:nvSpPr>
        <xdr:cNvPr id="493" name="楕円 492">
          <a:extLst>
            <a:ext uri="{FF2B5EF4-FFF2-40B4-BE49-F238E27FC236}">
              <a16:creationId xmlns:a16="http://schemas.microsoft.com/office/drawing/2014/main" id="{8570F4D5-5E66-42AB-8258-474B9926A7E5}"/>
            </a:ext>
          </a:extLst>
        </xdr:cNvPr>
        <xdr:cNvSpPr/>
      </xdr:nvSpPr>
      <xdr:spPr>
        <a:xfrm>
          <a:off x="21272500" y="66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158591</xdr:rowOff>
    </xdr:from>
    <xdr:to>
      <xdr:col>116</xdr:col>
      <xdr:colOff>63500</xdr:colOff>
      <xdr:row>38</xdr:row>
      <xdr:rowOff>167690</xdr:rowOff>
    </xdr:to>
    <xdr:cxnSp macro="">
      <xdr:nvCxnSpPr>
        <xdr:cNvPr id="494" name="直線コネクタ 493">
          <a:extLst>
            <a:ext uri="{FF2B5EF4-FFF2-40B4-BE49-F238E27FC236}">
              <a16:creationId xmlns:a16="http://schemas.microsoft.com/office/drawing/2014/main" id="{F5EEAB7D-A4C0-4672-8C39-CB9D16160717}"/>
            </a:ext>
          </a:extLst>
        </xdr:cNvPr>
        <xdr:cNvCxnSpPr/>
      </xdr:nvCxnSpPr>
      <xdr:spPr>
        <a:xfrm flipV="1">
          <a:off x="21323300" y="6673691"/>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125409</xdr:rowOff>
    </xdr:from>
    <xdr:to>
      <xdr:col>107</xdr:col>
      <xdr:colOff>101600</xdr:colOff>
      <xdr:row>39</xdr:row>
      <xdr:rowOff>55559</xdr:rowOff>
    </xdr:to>
    <xdr:sp macro="" textlink="">
      <xdr:nvSpPr>
        <xdr:cNvPr id="495" name="楕円 494">
          <a:extLst>
            <a:ext uri="{FF2B5EF4-FFF2-40B4-BE49-F238E27FC236}">
              <a16:creationId xmlns:a16="http://schemas.microsoft.com/office/drawing/2014/main" id="{F2CA39CD-2266-4CD7-B1A9-E043742C4C51}"/>
            </a:ext>
          </a:extLst>
        </xdr:cNvPr>
        <xdr:cNvSpPr/>
      </xdr:nvSpPr>
      <xdr:spPr>
        <a:xfrm>
          <a:off x="20383500" y="66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167690</xdr:rowOff>
    </xdr:from>
    <xdr:to>
      <xdr:col>111</xdr:col>
      <xdr:colOff>177800</xdr:colOff>
      <xdr:row>39</xdr:row>
      <xdr:rowOff>4759</xdr:rowOff>
    </xdr:to>
    <xdr:cxnSp macro="">
      <xdr:nvCxnSpPr>
        <xdr:cNvPr id="496" name="直線コネクタ 495">
          <a:extLst>
            <a:ext uri="{FF2B5EF4-FFF2-40B4-BE49-F238E27FC236}">
              <a16:creationId xmlns:a16="http://schemas.microsoft.com/office/drawing/2014/main" id="{C9B0E86F-7842-4CEB-A819-789C31CE6A8D}"/>
            </a:ext>
          </a:extLst>
        </xdr:cNvPr>
        <xdr:cNvCxnSpPr/>
      </xdr:nvCxnSpPr>
      <xdr:spPr>
        <a:xfrm flipV="1">
          <a:off x="20434300" y="6682790"/>
          <a:ext cx="8890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119560</xdr:rowOff>
    </xdr:from>
    <xdr:to>
      <xdr:col>102</xdr:col>
      <xdr:colOff>165100</xdr:colOff>
      <xdr:row>40</xdr:row>
      <xdr:rowOff>49710</xdr:rowOff>
    </xdr:to>
    <xdr:sp macro="" textlink="">
      <xdr:nvSpPr>
        <xdr:cNvPr id="497" name="楕円 496">
          <a:extLst>
            <a:ext uri="{FF2B5EF4-FFF2-40B4-BE49-F238E27FC236}">
              <a16:creationId xmlns:a16="http://schemas.microsoft.com/office/drawing/2014/main" id="{67B822B7-6110-4955-898C-916538906ED0}"/>
            </a:ext>
          </a:extLst>
        </xdr:cNvPr>
        <xdr:cNvSpPr/>
      </xdr:nvSpPr>
      <xdr:spPr>
        <a:xfrm>
          <a:off x="19494500" y="68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4759</xdr:rowOff>
    </xdr:from>
    <xdr:to>
      <xdr:col>107</xdr:col>
      <xdr:colOff>50800</xdr:colOff>
      <xdr:row>39</xdr:row>
      <xdr:rowOff>170360</xdr:rowOff>
    </xdr:to>
    <xdr:cxnSp macro="">
      <xdr:nvCxnSpPr>
        <xdr:cNvPr id="498" name="直線コネクタ 497">
          <a:extLst>
            <a:ext uri="{FF2B5EF4-FFF2-40B4-BE49-F238E27FC236}">
              <a16:creationId xmlns:a16="http://schemas.microsoft.com/office/drawing/2014/main" id="{B0932BBD-C331-40F5-BA5B-C0EF7EDF137F}"/>
            </a:ext>
          </a:extLst>
        </xdr:cNvPr>
        <xdr:cNvCxnSpPr/>
      </xdr:nvCxnSpPr>
      <xdr:spPr>
        <a:xfrm flipV="1">
          <a:off x="19545300" y="6691309"/>
          <a:ext cx="889000" cy="1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125359</xdr:rowOff>
    </xdr:from>
    <xdr:to>
      <xdr:col>98</xdr:col>
      <xdr:colOff>38100</xdr:colOff>
      <xdr:row>40</xdr:row>
      <xdr:rowOff>55509</xdr:rowOff>
    </xdr:to>
    <xdr:sp macro="" textlink="">
      <xdr:nvSpPr>
        <xdr:cNvPr id="499" name="楕円 498">
          <a:extLst>
            <a:ext uri="{FF2B5EF4-FFF2-40B4-BE49-F238E27FC236}">
              <a16:creationId xmlns:a16="http://schemas.microsoft.com/office/drawing/2014/main" id="{1A4B6BD1-1973-4120-A7DB-931F82367EC7}"/>
            </a:ext>
          </a:extLst>
        </xdr:cNvPr>
        <xdr:cNvSpPr/>
      </xdr:nvSpPr>
      <xdr:spPr>
        <a:xfrm>
          <a:off x="18605500" y="681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170360</xdr:rowOff>
    </xdr:from>
    <xdr:to>
      <xdr:col>102</xdr:col>
      <xdr:colOff>114300</xdr:colOff>
      <xdr:row>40</xdr:row>
      <xdr:rowOff>4709</xdr:rowOff>
    </xdr:to>
    <xdr:cxnSp macro="">
      <xdr:nvCxnSpPr>
        <xdr:cNvPr id="500" name="直線コネクタ 499">
          <a:extLst>
            <a:ext uri="{FF2B5EF4-FFF2-40B4-BE49-F238E27FC236}">
              <a16:creationId xmlns:a16="http://schemas.microsoft.com/office/drawing/2014/main" id="{01831A2B-325F-4884-B5BB-318BD1276F8B}"/>
            </a:ext>
          </a:extLst>
        </xdr:cNvPr>
        <xdr:cNvCxnSpPr/>
      </xdr:nvCxnSpPr>
      <xdr:spPr>
        <a:xfrm flipV="1">
          <a:off x="18656300" y="6856910"/>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F6BF4402-884B-4751-893B-153BB8D67C85}"/>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583AF1E5-8B30-44ED-A0E9-D3F9A50D8367}"/>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8BA719FF-AAF5-400C-8E8F-75D783D16A63}"/>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34B10AC2-D0B7-4C78-A472-3195B641F0F1}"/>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63566</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C7321F03-DB1E-439F-8EB7-E646D02EBE1A}"/>
            </a:ext>
          </a:extLst>
        </xdr:cNvPr>
        <xdr:cNvSpPr txBox="1"/>
      </xdr:nvSpPr>
      <xdr:spPr>
        <a:xfrm>
          <a:off x="21011095" y="640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72086</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9426F9A8-DD51-4472-B9C1-34CCFD03D79E}"/>
            </a:ext>
          </a:extLst>
        </xdr:cNvPr>
        <xdr:cNvSpPr txBox="1"/>
      </xdr:nvSpPr>
      <xdr:spPr>
        <a:xfrm>
          <a:off x="20134795" y="641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40837</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96D00E7B-3DE6-40BB-9A01-51A66389537C}"/>
            </a:ext>
          </a:extLst>
        </xdr:cNvPr>
        <xdr:cNvSpPr txBox="1"/>
      </xdr:nvSpPr>
      <xdr:spPr>
        <a:xfrm>
          <a:off x="19245795" y="689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46636</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6332BB34-48FB-49DE-A699-C634A0A256BC}"/>
            </a:ext>
          </a:extLst>
        </xdr:cNvPr>
        <xdr:cNvSpPr txBox="1"/>
      </xdr:nvSpPr>
      <xdr:spPr>
        <a:xfrm>
          <a:off x="18389111" y="69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9017CEC2-6720-42A4-8E42-50EDAC72AA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97CCFE50-CEA1-452E-96FC-3F58BD6B85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2D63A19E-BE47-4B4E-AAEB-A6DA9A2094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2A500081-24DD-49ED-8262-CDCB1A7CF5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33858BAB-6457-492A-B2D2-1A6E28DB02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446FF600-7093-453D-996D-46D13335E9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4C14BB31-E345-442B-AB90-DE488C01CA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ADD1672E-5F04-4C2A-B4E1-2D8D858D3D2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2B86DBAC-DEC4-4CE6-88E2-F6FACA874F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5D413D1C-35D4-42DF-9249-AAED7C59DC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45E0B01F-98F8-4F03-B444-3B446ED7B8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E918710D-A35B-440D-9184-B225F73E187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993B7EF1-157C-4A8B-B203-544E4DC411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7B54B65D-EDF6-49E9-B603-9DF973735C4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E3704B29-1A5D-418B-AE8B-B0BB583048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BD0DB7A0-D7C1-4E0E-A9BD-E7836EBF74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4FEF6B07-7A65-4492-B987-C84F9B82B0A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9222221B-0A7C-4533-A9BC-0FCE20F39E1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E3AB046-6EBE-4220-8852-C6F402D797A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157D9D11-4272-4E07-A356-9A303FAACD6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FCFD9D8F-8079-407A-B896-6846129A9B7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8A3AF6B-A15B-4B0A-9A55-5F35F7834C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9DF9CAF-9AE2-40DD-B112-3B749B3AEC7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799AAE92-2BE9-4346-98D0-03C4D8FE3A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E78D1027-F573-4258-B701-C024A317F34D}"/>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9F6F7050-F148-4C1F-942F-5C03CBF270F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782AA13F-4823-4CFE-966E-1D036D1BA83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D488DBB1-9871-4B48-A943-F233319432FB}"/>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a:extLst>
            <a:ext uri="{FF2B5EF4-FFF2-40B4-BE49-F238E27FC236}">
              <a16:creationId xmlns:a16="http://schemas.microsoft.com/office/drawing/2014/main" id="{D6ADAFD6-CE93-4DAF-A9FB-BAD883ACED89}"/>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D0094816-36F9-4832-9379-B93CEFBA404E}"/>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33C76A9C-4DC4-4F7C-8494-FA67BD5352E9}"/>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a:extLst>
            <a:ext uri="{FF2B5EF4-FFF2-40B4-BE49-F238E27FC236}">
              <a16:creationId xmlns:a16="http://schemas.microsoft.com/office/drawing/2014/main" id="{778767CA-F64A-47A6-8CF5-E1B162DAA352}"/>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a:extLst>
            <a:ext uri="{FF2B5EF4-FFF2-40B4-BE49-F238E27FC236}">
              <a16:creationId xmlns:a16="http://schemas.microsoft.com/office/drawing/2014/main" id="{1D04068E-D0D6-46EC-BDEE-E8AACB7BE581}"/>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21FECEA0-7208-4A11-A893-D0FAEF1C3BE3}"/>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a:extLst>
            <a:ext uri="{FF2B5EF4-FFF2-40B4-BE49-F238E27FC236}">
              <a16:creationId xmlns:a16="http://schemas.microsoft.com/office/drawing/2014/main" id="{6A9D40C8-DFD3-4595-BA3A-24F1FA42F812}"/>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74D22A2-B9A2-4830-BAE5-175ECCFCBD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72CFB2F-F97D-4DEF-9201-E80524189C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6E75A88-8544-489B-8F87-A034DA6118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9763F5-65DA-442D-9859-6A4959902A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E206B5B-E6D2-4C4F-98B9-B49AEC0715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49" name="楕円 548">
          <a:extLst>
            <a:ext uri="{FF2B5EF4-FFF2-40B4-BE49-F238E27FC236}">
              <a16:creationId xmlns:a16="http://schemas.microsoft.com/office/drawing/2014/main" id="{815254DA-C64C-463C-994B-4DC22380E8DE}"/>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A4D21B71-14B2-4BAE-A1A7-7B5946F6F138}"/>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551" name="楕円 550">
          <a:extLst>
            <a:ext uri="{FF2B5EF4-FFF2-40B4-BE49-F238E27FC236}">
              <a16:creationId xmlns:a16="http://schemas.microsoft.com/office/drawing/2014/main" id="{C7D5D825-2ED5-4239-AF47-81858C57442B}"/>
            </a:ext>
          </a:extLst>
        </xdr:cNvPr>
        <xdr:cNvSpPr/>
      </xdr:nvSpPr>
      <xdr:spPr>
        <a:xfrm>
          <a:off x="15430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45720</xdr:rowOff>
    </xdr:to>
    <xdr:cxnSp macro="">
      <xdr:nvCxnSpPr>
        <xdr:cNvPr id="552" name="直線コネクタ 551">
          <a:extLst>
            <a:ext uri="{FF2B5EF4-FFF2-40B4-BE49-F238E27FC236}">
              <a16:creationId xmlns:a16="http://schemas.microsoft.com/office/drawing/2014/main" id="{9920747C-84AC-43C9-883A-C3B6453A0F5D}"/>
            </a:ext>
          </a:extLst>
        </xdr:cNvPr>
        <xdr:cNvCxnSpPr/>
      </xdr:nvCxnSpPr>
      <xdr:spPr>
        <a:xfrm>
          <a:off x="15481300" y="104527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3" name="楕円 552">
          <a:extLst>
            <a:ext uri="{FF2B5EF4-FFF2-40B4-BE49-F238E27FC236}">
              <a16:creationId xmlns:a16="http://schemas.microsoft.com/office/drawing/2014/main" id="{AE4526D9-A4D2-40E7-A92E-240128BB7FFC}"/>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165735</xdr:rowOff>
    </xdr:to>
    <xdr:cxnSp macro="">
      <xdr:nvCxnSpPr>
        <xdr:cNvPr id="554" name="直線コネクタ 553">
          <a:extLst>
            <a:ext uri="{FF2B5EF4-FFF2-40B4-BE49-F238E27FC236}">
              <a16:creationId xmlns:a16="http://schemas.microsoft.com/office/drawing/2014/main" id="{09397BE0-09A6-41E6-9816-E4432053FCE2}"/>
            </a:ext>
          </a:extLst>
        </xdr:cNvPr>
        <xdr:cNvCxnSpPr/>
      </xdr:nvCxnSpPr>
      <xdr:spPr>
        <a:xfrm>
          <a:off x="14592300" y="10401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55" name="楕円 554">
          <a:extLst>
            <a:ext uri="{FF2B5EF4-FFF2-40B4-BE49-F238E27FC236}">
              <a16:creationId xmlns:a16="http://schemas.microsoft.com/office/drawing/2014/main" id="{888227DD-00BB-4FA3-A717-30DEAB3138A3}"/>
            </a:ext>
          </a:extLst>
        </xdr:cNvPr>
        <xdr:cNvSpPr/>
      </xdr:nvSpPr>
      <xdr:spPr>
        <a:xfrm>
          <a:off x="13652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62865</xdr:rowOff>
    </xdr:from>
    <xdr:to>
      <xdr:col>76</xdr:col>
      <xdr:colOff>114300</xdr:colOff>
      <xdr:row>60</xdr:row>
      <xdr:rowOff>114300</xdr:rowOff>
    </xdr:to>
    <xdr:cxnSp macro="">
      <xdr:nvCxnSpPr>
        <xdr:cNvPr id="556" name="直線コネクタ 555">
          <a:extLst>
            <a:ext uri="{FF2B5EF4-FFF2-40B4-BE49-F238E27FC236}">
              <a16:creationId xmlns:a16="http://schemas.microsoft.com/office/drawing/2014/main" id="{F166AAE5-7D21-4E41-8258-FCAEE33E2D9B}"/>
            </a:ext>
          </a:extLst>
        </xdr:cNvPr>
        <xdr:cNvCxnSpPr/>
      </xdr:nvCxnSpPr>
      <xdr:spPr>
        <a:xfrm>
          <a:off x="13703300" y="10349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132080</xdr:rowOff>
    </xdr:from>
    <xdr:to>
      <xdr:col>67</xdr:col>
      <xdr:colOff>101600</xdr:colOff>
      <xdr:row>60</xdr:row>
      <xdr:rowOff>62230</xdr:rowOff>
    </xdr:to>
    <xdr:sp macro="" textlink="">
      <xdr:nvSpPr>
        <xdr:cNvPr id="557" name="楕円 556">
          <a:extLst>
            <a:ext uri="{FF2B5EF4-FFF2-40B4-BE49-F238E27FC236}">
              <a16:creationId xmlns:a16="http://schemas.microsoft.com/office/drawing/2014/main" id="{20F67534-3E9E-40EF-81BA-5C4036D48AEA}"/>
            </a:ext>
          </a:extLst>
        </xdr:cNvPr>
        <xdr:cNvSpPr/>
      </xdr:nvSpPr>
      <xdr:spPr>
        <a:xfrm>
          <a:off x="1276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62865</xdr:rowOff>
    </xdr:to>
    <xdr:cxnSp macro="">
      <xdr:nvCxnSpPr>
        <xdr:cNvPr id="558" name="直線コネクタ 557">
          <a:extLst>
            <a:ext uri="{FF2B5EF4-FFF2-40B4-BE49-F238E27FC236}">
              <a16:creationId xmlns:a16="http://schemas.microsoft.com/office/drawing/2014/main" id="{159B4FB5-2854-447E-861B-DC565382A045}"/>
            </a:ext>
          </a:extLst>
        </xdr:cNvPr>
        <xdr:cNvCxnSpPr/>
      </xdr:nvCxnSpPr>
      <xdr:spPr>
        <a:xfrm>
          <a:off x="12814300" y="10298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6BB1428F-E28C-4C6A-A230-3D81C9B4E6C7}"/>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266607A5-BDA4-4055-AF4F-643F708CC344}"/>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F465E2C5-2043-457E-8603-109E46C3E86B}"/>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C6FA0BFC-1C91-4F11-BBE7-23DF0ECC9393}"/>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C819E341-4FA3-4B40-AF04-56B2E5BCE811}"/>
            </a:ext>
          </a:extLst>
        </xdr:cNvPr>
        <xdr:cNvSpPr txBox="1"/>
      </xdr:nvSpPr>
      <xdr:spPr>
        <a:xfrm>
          <a:off x="15266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D19B8386-4AB6-4422-A48A-66FF650FEBA9}"/>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CF05C014-AC35-4369-B4F3-3948EF4BEC9A}"/>
            </a:ext>
          </a:extLst>
        </xdr:cNvPr>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F4DECCB7-96C7-4F0B-B91C-E5F4ACA8BA4D}"/>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3B24C34-6EA8-40B0-8CE6-020937ECD9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926B3355-7E09-48E3-957C-E68817DC6E6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77A1BCCF-E5C2-4ED0-9E54-380CC0B218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03B3742-A2AD-4F18-8BF7-0DA8F61BEF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284EBD3-FD4D-4F74-8759-64D0A22306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3C3A841-C357-4AA5-9390-22DF2ACF04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62E6625-96CC-4004-B922-C15F01090F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C30D83B-9CDA-4904-9C72-79AEC9B4DF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3DBC39B-ACC3-490A-A227-373784D5D7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210C8F5-4D7E-4976-B5C3-0C7F7AACB77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DD653D6A-94C9-4898-BDB7-F06490D688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D8FF26E-3AC8-409B-82DF-6B0590281C4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8CBD58EF-622F-4920-9A71-4DE8F57710E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C95C495-6382-4EED-BA92-0481A724E70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CC177130-04C5-41A3-A2CF-41F8D7AA0A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70EDD8AC-4836-4CE1-A852-BB0213F411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A3BDDF9F-0E94-42A1-AEFF-93B5F303EE1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8585F7D-1873-43CA-8F65-4D795E471AB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53972D84-8192-43BB-A401-25EE5002DC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E94C8B1D-3343-473D-9D4B-35F50C7BFE0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2FDD9E8-9F0C-4BCF-B292-EDB5798C15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9949303D-A3A7-45CC-AE6C-87CB673E68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1D9BAD8B-EEF8-44D6-8861-79D002A7C1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90" name="直線コネクタ 589">
          <a:extLst>
            <a:ext uri="{FF2B5EF4-FFF2-40B4-BE49-F238E27FC236}">
              <a16:creationId xmlns:a16="http://schemas.microsoft.com/office/drawing/2014/main" id="{EAB1A184-C662-4A3D-AA0E-5DF7C85A4C11}"/>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A98C9493-A3A2-481D-80E4-E6BE0E9A50A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a:extLst>
            <a:ext uri="{FF2B5EF4-FFF2-40B4-BE49-F238E27FC236}">
              <a16:creationId xmlns:a16="http://schemas.microsoft.com/office/drawing/2014/main" id="{9186B8BE-2950-4677-A64B-E342F6B22362}"/>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4E34C1EB-21FB-45C8-9A73-E75E0CAA2DF3}"/>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a:extLst>
            <a:ext uri="{FF2B5EF4-FFF2-40B4-BE49-F238E27FC236}">
              <a16:creationId xmlns:a16="http://schemas.microsoft.com/office/drawing/2014/main" id="{F6825308-0A11-4EDF-913B-B5DD04280E06}"/>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BE76B8FE-84F2-4791-8E77-4B5B014C6355}"/>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a:extLst>
            <a:ext uri="{FF2B5EF4-FFF2-40B4-BE49-F238E27FC236}">
              <a16:creationId xmlns:a16="http://schemas.microsoft.com/office/drawing/2014/main" id="{E7927859-A82D-4644-AD38-952B9D013DA1}"/>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a:extLst>
            <a:ext uri="{FF2B5EF4-FFF2-40B4-BE49-F238E27FC236}">
              <a16:creationId xmlns:a16="http://schemas.microsoft.com/office/drawing/2014/main" id="{5BF175CD-7506-45D6-9A1B-A3CFBC22448E}"/>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a:extLst>
            <a:ext uri="{FF2B5EF4-FFF2-40B4-BE49-F238E27FC236}">
              <a16:creationId xmlns:a16="http://schemas.microsoft.com/office/drawing/2014/main" id="{0C1C9DDC-9275-4D82-8AB7-093A3FD7C851}"/>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1005101E-FB75-41F6-9E2D-D8B725B0A8A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a:extLst>
            <a:ext uri="{FF2B5EF4-FFF2-40B4-BE49-F238E27FC236}">
              <a16:creationId xmlns:a16="http://schemas.microsoft.com/office/drawing/2014/main" id="{51B53195-96D7-48AF-BC21-7DA9E7139D1B}"/>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FDFF1F1-9A2E-43AC-A94B-7D4858D199C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BFA2FA4-0C06-4392-8234-736B64FF90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1F0FF52-7B42-4CFE-B6FB-1208D5C26F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77CE83D-749A-43F3-9037-91C01161CD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9DEE046-F9D6-4815-B6F4-8BEA6A262F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606" name="楕円 605">
          <a:extLst>
            <a:ext uri="{FF2B5EF4-FFF2-40B4-BE49-F238E27FC236}">
              <a16:creationId xmlns:a16="http://schemas.microsoft.com/office/drawing/2014/main" id="{64A2DE8E-8EFB-41E3-8455-8E0EFA10325C}"/>
            </a:ext>
          </a:extLst>
        </xdr:cNvPr>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A5E94727-F0F2-4036-9E08-BEB6B8B8AC35}"/>
            </a:ext>
          </a:extLst>
        </xdr:cNvPr>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113030</xdr:rowOff>
    </xdr:from>
    <xdr:to>
      <xdr:col>112</xdr:col>
      <xdr:colOff>38100</xdr:colOff>
      <xdr:row>61</xdr:row>
      <xdr:rowOff>43180</xdr:rowOff>
    </xdr:to>
    <xdr:sp macro="" textlink="">
      <xdr:nvSpPr>
        <xdr:cNvPr id="608" name="楕円 607">
          <a:extLst>
            <a:ext uri="{FF2B5EF4-FFF2-40B4-BE49-F238E27FC236}">
              <a16:creationId xmlns:a16="http://schemas.microsoft.com/office/drawing/2014/main" id="{CDA3A501-C12D-4A94-96E0-7C79AFC4C971}"/>
            </a:ext>
          </a:extLst>
        </xdr:cNvPr>
        <xdr:cNvSpPr/>
      </xdr:nvSpPr>
      <xdr:spPr>
        <a:xfrm>
          <a:off x="21272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163830</xdr:rowOff>
    </xdr:to>
    <xdr:cxnSp macro="">
      <xdr:nvCxnSpPr>
        <xdr:cNvPr id="609" name="直線コネクタ 608">
          <a:extLst>
            <a:ext uri="{FF2B5EF4-FFF2-40B4-BE49-F238E27FC236}">
              <a16:creationId xmlns:a16="http://schemas.microsoft.com/office/drawing/2014/main" id="{37F16F73-A1F4-4B1A-9E53-F838A6C9771F}"/>
            </a:ext>
          </a:extLst>
        </xdr:cNvPr>
        <xdr:cNvCxnSpPr/>
      </xdr:nvCxnSpPr>
      <xdr:spPr>
        <a:xfrm flipV="1">
          <a:off x="21323300" y="10439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610" name="楕円 609">
          <a:extLst>
            <a:ext uri="{FF2B5EF4-FFF2-40B4-BE49-F238E27FC236}">
              <a16:creationId xmlns:a16="http://schemas.microsoft.com/office/drawing/2014/main" id="{9DD50B59-E394-4766-8751-BF56B4A42417}"/>
            </a:ext>
          </a:extLst>
        </xdr:cNvPr>
        <xdr:cNvSpPr/>
      </xdr:nvSpPr>
      <xdr:spPr>
        <a:xfrm>
          <a:off x="2038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163830</xdr:rowOff>
    </xdr:from>
    <xdr:to>
      <xdr:col>111</xdr:col>
      <xdr:colOff>177800</xdr:colOff>
      <xdr:row>61</xdr:row>
      <xdr:rowOff>0</xdr:rowOff>
    </xdr:to>
    <xdr:cxnSp macro="">
      <xdr:nvCxnSpPr>
        <xdr:cNvPr id="611" name="直線コネクタ 610">
          <a:extLst>
            <a:ext uri="{FF2B5EF4-FFF2-40B4-BE49-F238E27FC236}">
              <a16:creationId xmlns:a16="http://schemas.microsoft.com/office/drawing/2014/main" id="{33F66A81-0114-4725-AE99-45B86103E490}"/>
            </a:ext>
          </a:extLst>
        </xdr:cNvPr>
        <xdr:cNvCxnSpPr/>
      </xdr:nvCxnSpPr>
      <xdr:spPr>
        <a:xfrm flipV="1">
          <a:off x="20434300" y="10450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132080</xdr:rowOff>
    </xdr:from>
    <xdr:to>
      <xdr:col>102</xdr:col>
      <xdr:colOff>165100</xdr:colOff>
      <xdr:row>61</xdr:row>
      <xdr:rowOff>62230</xdr:rowOff>
    </xdr:to>
    <xdr:sp macro="" textlink="">
      <xdr:nvSpPr>
        <xdr:cNvPr id="612" name="楕円 611">
          <a:extLst>
            <a:ext uri="{FF2B5EF4-FFF2-40B4-BE49-F238E27FC236}">
              <a16:creationId xmlns:a16="http://schemas.microsoft.com/office/drawing/2014/main" id="{6DBA52EB-7558-4BC7-8670-3AC2CAE636F0}"/>
            </a:ext>
          </a:extLst>
        </xdr:cNvPr>
        <xdr:cNvSpPr/>
      </xdr:nvSpPr>
      <xdr:spPr>
        <a:xfrm>
          <a:off x="19494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11430</xdr:rowOff>
    </xdr:to>
    <xdr:cxnSp macro="">
      <xdr:nvCxnSpPr>
        <xdr:cNvPr id="613" name="直線コネクタ 612">
          <a:extLst>
            <a:ext uri="{FF2B5EF4-FFF2-40B4-BE49-F238E27FC236}">
              <a16:creationId xmlns:a16="http://schemas.microsoft.com/office/drawing/2014/main" id="{F82B6E27-3DCC-4D84-B85E-E5A694D05262}"/>
            </a:ext>
          </a:extLst>
        </xdr:cNvPr>
        <xdr:cNvCxnSpPr/>
      </xdr:nvCxnSpPr>
      <xdr:spPr>
        <a:xfrm flipV="1">
          <a:off x="19545300" y="1045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139700</xdr:rowOff>
    </xdr:from>
    <xdr:to>
      <xdr:col>98</xdr:col>
      <xdr:colOff>38100</xdr:colOff>
      <xdr:row>61</xdr:row>
      <xdr:rowOff>69850</xdr:rowOff>
    </xdr:to>
    <xdr:sp macro="" textlink="">
      <xdr:nvSpPr>
        <xdr:cNvPr id="614" name="楕円 613">
          <a:extLst>
            <a:ext uri="{FF2B5EF4-FFF2-40B4-BE49-F238E27FC236}">
              <a16:creationId xmlns:a16="http://schemas.microsoft.com/office/drawing/2014/main" id="{C1500B93-23CE-49DD-98EA-27E80BAA5747}"/>
            </a:ext>
          </a:extLst>
        </xdr:cNvPr>
        <xdr:cNvSpPr/>
      </xdr:nvSpPr>
      <xdr:spPr>
        <a:xfrm>
          <a:off x="18605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xdr:rowOff>
    </xdr:from>
    <xdr:to>
      <xdr:col>102</xdr:col>
      <xdr:colOff>114300</xdr:colOff>
      <xdr:row>61</xdr:row>
      <xdr:rowOff>19050</xdr:rowOff>
    </xdr:to>
    <xdr:cxnSp macro="">
      <xdr:nvCxnSpPr>
        <xdr:cNvPr id="615" name="直線コネクタ 614">
          <a:extLst>
            <a:ext uri="{FF2B5EF4-FFF2-40B4-BE49-F238E27FC236}">
              <a16:creationId xmlns:a16="http://schemas.microsoft.com/office/drawing/2014/main" id="{BF3D3122-641A-4A1E-8F29-9817679BEECE}"/>
            </a:ext>
          </a:extLst>
        </xdr:cNvPr>
        <xdr:cNvCxnSpPr/>
      </xdr:nvCxnSpPr>
      <xdr:spPr>
        <a:xfrm flipV="1">
          <a:off x="18656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6" name="n_1aveValue【保健センター・保健所】&#10;一人当たり面積">
          <a:extLst>
            <a:ext uri="{FF2B5EF4-FFF2-40B4-BE49-F238E27FC236}">
              <a16:creationId xmlns:a16="http://schemas.microsoft.com/office/drawing/2014/main" id="{E92A34EA-1E47-4FC4-8B1C-77B1A8146F8C}"/>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7" name="n_2aveValue【保健センター・保健所】&#10;一人当たり面積">
          <a:extLst>
            <a:ext uri="{FF2B5EF4-FFF2-40B4-BE49-F238E27FC236}">
              <a16:creationId xmlns:a16="http://schemas.microsoft.com/office/drawing/2014/main" id="{AAE74CD9-9D1C-42D0-8839-C35797A3811F}"/>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8" name="n_3aveValue【保健センター・保健所】&#10;一人当たり面積">
          <a:extLst>
            <a:ext uri="{FF2B5EF4-FFF2-40B4-BE49-F238E27FC236}">
              <a16:creationId xmlns:a16="http://schemas.microsoft.com/office/drawing/2014/main" id="{9092437A-EC2F-44F1-B1DA-11E81B1E0FFA}"/>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9" name="n_4aveValue【保健センター・保健所】&#10;一人当たり面積">
          <a:extLst>
            <a:ext uri="{FF2B5EF4-FFF2-40B4-BE49-F238E27FC236}">
              <a16:creationId xmlns:a16="http://schemas.microsoft.com/office/drawing/2014/main" id="{2F12A491-F28A-4203-B0C1-67E88D5331F3}"/>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59707</xdr:rowOff>
    </xdr:from>
    <xdr:ext cx="469744" cy="259045"/>
    <xdr:sp macro="" textlink="">
      <xdr:nvSpPr>
        <xdr:cNvPr id="620" name="n_1mainValue【保健センター・保健所】&#10;一人当たり面積">
          <a:extLst>
            <a:ext uri="{FF2B5EF4-FFF2-40B4-BE49-F238E27FC236}">
              <a16:creationId xmlns:a16="http://schemas.microsoft.com/office/drawing/2014/main" id="{03F8A8ED-EDD9-4490-8463-EAC951B713FA}"/>
            </a:ext>
          </a:extLst>
        </xdr:cNvPr>
        <xdr:cNvSpPr txBox="1"/>
      </xdr:nvSpPr>
      <xdr:spPr>
        <a:xfrm>
          <a:off x="21075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67327</xdr:rowOff>
    </xdr:from>
    <xdr:ext cx="469744" cy="259045"/>
    <xdr:sp macro="" textlink="">
      <xdr:nvSpPr>
        <xdr:cNvPr id="621" name="n_2mainValue【保健センター・保健所】&#10;一人当たり面積">
          <a:extLst>
            <a:ext uri="{FF2B5EF4-FFF2-40B4-BE49-F238E27FC236}">
              <a16:creationId xmlns:a16="http://schemas.microsoft.com/office/drawing/2014/main" id="{356A7AA5-345F-4640-A290-4CC537F51A46}"/>
            </a:ext>
          </a:extLst>
        </xdr:cNvPr>
        <xdr:cNvSpPr txBox="1"/>
      </xdr:nvSpPr>
      <xdr:spPr>
        <a:xfrm>
          <a:off x="20199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78757</xdr:rowOff>
    </xdr:from>
    <xdr:ext cx="469744" cy="259045"/>
    <xdr:sp macro="" textlink="">
      <xdr:nvSpPr>
        <xdr:cNvPr id="622" name="n_3mainValue【保健センター・保健所】&#10;一人当たり面積">
          <a:extLst>
            <a:ext uri="{FF2B5EF4-FFF2-40B4-BE49-F238E27FC236}">
              <a16:creationId xmlns:a16="http://schemas.microsoft.com/office/drawing/2014/main" id="{7661E720-2CBB-43C1-9930-ED897CEE3590}"/>
            </a:ext>
          </a:extLst>
        </xdr:cNvPr>
        <xdr:cNvSpPr txBox="1"/>
      </xdr:nvSpPr>
      <xdr:spPr>
        <a:xfrm>
          <a:off x="19310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623" name="n_4mainValue【保健センター・保健所】&#10;一人当たり面積">
          <a:extLst>
            <a:ext uri="{FF2B5EF4-FFF2-40B4-BE49-F238E27FC236}">
              <a16:creationId xmlns:a16="http://schemas.microsoft.com/office/drawing/2014/main" id="{B23BDEC4-6C10-4ED9-88B1-FC2BEE123AEF}"/>
            </a:ext>
          </a:extLst>
        </xdr:cNvPr>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8DBC871-121D-47D4-AAC6-A81D6C76E8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0D4CC74-80CF-4F87-BDA0-B36CAA6991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CF705CD-6516-4AF5-9782-A85EFB2658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A2C45FC-D1D1-477F-A008-BC8AA9793D2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6A78140-853B-4D93-8F2F-D8B62105EB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33F2776-CB00-4A4C-A316-BA2CA2E367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F94A002-BAEA-4F68-B5D6-E2E2CB5252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3813729-4522-49C3-B845-4CAFACDA05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B23B230-9392-46EC-86F2-41AFA22869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36A0BE3B-C4EE-4EA3-B5AA-FCC4652EC37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343403A2-DA6D-4BFC-82E8-61ADBFDC88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CFF2250A-8365-4A46-98DC-13E6D78792E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42C3F48A-1407-4C29-956E-2BC61EC4AEB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647D183F-BDFB-45B0-886B-61369EDCD07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BB2F25DE-6078-43F3-8F9E-8528B2012A0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95DED3FC-EFB9-4720-8B2F-65F6BE920B1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7AEEC2A9-FD3F-4824-873B-AAB2BF14D2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271F3644-CC8D-415D-9CDD-C70C2A9BBA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3F1C0779-D353-4B37-912A-FCD6DD16CB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D81003F5-4E38-47DC-AA02-B6E6BA693B4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FA6967EE-BEBC-48FC-A846-EDFC2658825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A7097DF5-319E-43A6-9799-AD0CB615A7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CC5A3876-3CF7-4CA8-B652-1D6E0F373FE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B1B76A0A-C83D-4043-AEFA-319DE3128C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20AF9330-601D-47A6-9F50-BB8F43A2EE7A}"/>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6175215C-55D1-44B4-A7B8-E563E37A913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2FE99FD2-378E-4202-A6E1-153C226B3AA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A7CA707F-205D-4FA5-86C3-121D434041BF}"/>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a:extLst>
            <a:ext uri="{FF2B5EF4-FFF2-40B4-BE49-F238E27FC236}">
              <a16:creationId xmlns:a16="http://schemas.microsoft.com/office/drawing/2014/main" id="{2405735D-2114-4051-AC0A-9D874E12C7FC}"/>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972B4DDA-F8AA-491C-B16A-3059041EDED1}"/>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a:extLst>
            <a:ext uri="{FF2B5EF4-FFF2-40B4-BE49-F238E27FC236}">
              <a16:creationId xmlns:a16="http://schemas.microsoft.com/office/drawing/2014/main" id="{8783CE03-1A64-46D7-868C-F16BD3284B9F}"/>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a:extLst>
            <a:ext uri="{FF2B5EF4-FFF2-40B4-BE49-F238E27FC236}">
              <a16:creationId xmlns:a16="http://schemas.microsoft.com/office/drawing/2014/main" id="{284D4A6C-C4F2-4247-96CF-E92A2FE33257}"/>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a:extLst>
            <a:ext uri="{FF2B5EF4-FFF2-40B4-BE49-F238E27FC236}">
              <a16:creationId xmlns:a16="http://schemas.microsoft.com/office/drawing/2014/main" id="{20B19AFA-17FD-448F-AF98-6F143787EC8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BFD938E3-5135-4505-B440-A88FEAE72F9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a:extLst>
            <a:ext uri="{FF2B5EF4-FFF2-40B4-BE49-F238E27FC236}">
              <a16:creationId xmlns:a16="http://schemas.microsoft.com/office/drawing/2014/main" id="{E1198D3B-79CA-4BE3-99B7-F7D200DA1E27}"/>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D27A61E-4DFC-42B9-84D3-DED069D0A0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91DF973-D066-4260-A77C-3BEEC681600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3E694D8-B719-432F-9D37-EA575F229D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CC464AB-2DB5-4BF8-9CC0-F857C31DB8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453A365-1153-4F49-B680-3B846B1A05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664" name="楕円 663">
          <a:extLst>
            <a:ext uri="{FF2B5EF4-FFF2-40B4-BE49-F238E27FC236}">
              <a16:creationId xmlns:a16="http://schemas.microsoft.com/office/drawing/2014/main" id="{B92753ED-8E94-495A-951E-418071723468}"/>
            </a:ext>
          </a:extLst>
        </xdr:cNvPr>
        <xdr:cNvSpPr/>
      </xdr:nvSpPr>
      <xdr:spPr>
        <a:xfrm>
          <a:off x="16268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53377900-949F-4B8F-A396-3C62DC04F54A}"/>
            </a:ext>
          </a:extLst>
        </xdr:cNvPr>
        <xdr:cNvSpPr txBox="1"/>
      </xdr:nvSpPr>
      <xdr:spPr>
        <a:xfrm>
          <a:off x="16357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88264</xdr:rowOff>
    </xdr:from>
    <xdr:to>
      <xdr:col>81</xdr:col>
      <xdr:colOff>101600</xdr:colOff>
      <xdr:row>80</xdr:row>
      <xdr:rowOff>18414</xdr:rowOff>
    </xdr:to>
    <xdr:sp macro="" textlink="">
      <xdr:nvSpPr>
        <xdr:cNvPr id="666" name="楕円 665">
          <a:extLst>
            <a:ext uri="{FF2B5EF4-FFF2-40B4-BE49-F238E27FC236}">
              <a16:creationId xmlns:a16="http://schemas.microsoft.com/office/drawing/2014/main" id="{82DEB4E5-ACC1-4827-99DE-45B6D8F1DE69}"/>
            </a:ext>
          </a:extLst>
        </xdr:cNvPr>
        <xdr:cNvSpPr/>
      </xdr:nvSpPr>
      <xdr:spPr>
        <a:xfrm>
          <a:off x="15430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139064</xdr:rowOff>
    </xdr:from>
    <xdr:to>
      <xdr:col>85</xdr:col>
      <xdr:colOff>127000</xdr:colOff>
      <xdr:row>80</xdr:row>
      <xdr:rowOff>11430</xdr:rowOff>
    </xdr:to>
    <xdr:cxnSp macro="">
      <xdr:nvCxnSpPr>
        <xdr:cNvPr id="667" name="直線コネクタ 666">
          <a:extLst>
            <a:ext uri="{FF2B5EF4-FFF2-40B4-BE49-F238E27FC236}">
              <a16:creationId xmlns:a16="http://schemas.microsoft.com/office/drawing/2014/main" id="{6776D762-0FBB-49D0-ABA8-B367BB429C38}"/>
            </a:ext>
          </a:extLst>
        </xdr:cNvPr>
        <xdr:cNvCxnSpPr/>
      </xdr:nvCxnSpPr>
      <xdr:spPr>
        <a:xfrm>
          <a:off x="15481300" y="136836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68" name="楕円 667">
          <a:extLst>
            <a:ext uri="{FF2B5EF4-FFF2-40B4-BE49-F238E27FC236}">
              <a16:creationId xmlns:a16="http://schemas.microsoft.com/office/drawing/2014/main" id="{1D12722E-F4F7-4540-B6B5-444C9BA18578}"/>
            </a:ext>
          </a:extLst>
        </xdr:cNvPr>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139064</xdr:rowOff>
    </xdr:to>
    <xdr:cxnSp macro="">
      <xdr:nvCxnSpPr>
        <xdr:cNvPr id="669" name="直線コネクタ 668">
          <a:extLst>
            <a:ext uri="{FF2B5EF4-FFF2-40B4-BE49-F238E27FC236}">
              <a16:creationId xmlns:a16="http://schemas.microsoft.com/office/drawing/2014/main" id="{DEE7BBCD-C5EC-4210-87C5-EE764C6995CC}"/>
            </a:ext>
          </a:extLst>
        </xdr:cNvPr>
        <xdr:cNvCxnSpPr/>
      </xdr:nvCxnSpPr>
      <xdr:spPr>
        <a:xfrm>
          <a:off x="14592300" y="136398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636</xdr:rowOff>
    </xdr:from>
    <xdr:to>
      <xdr:col>72</xdr:col>
      <xdr:colOff>38100</xdr:colOff>
      <xdr:row>79</xdr:row>
      <xdr:rowOff>102236</xdr:rowOff>
    </xdr:to>
    <xdr:sp macro="" textlink="">
      <xdr:nvSpPr>
        <xdr:cNvPr id="670" name="楕円 669">
          <a:extLst>
            <a:ext uri="{FF2B5EF4-FFF2-40B4-BE49-F238E27FC236}">
              <a16:creationId xmlns:a16="http://schemas.microsoft.com/office/drawing/2014/main" id="{055F5902-EBA5-44A4-9B1E-63C59CFDA953}"/>
            </a:ext>
          </a:extLst>
        </xdr:cNvPr>
        <xdr:cNvSpPr/>
      </xdr:nvSpPr>
      <xdr:spPr>
        <a:xfrm>
          <a:off x="13652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51436</xdr:rowOff>
    </xdr:from>
    <xdr:to>
      <xdr:col>76</xdr:col>
      <xdr:colOff>114300</xdr:colOff>
      <xdr:row>79</xdr:row>
      <xdr:rowOff>95250</xdr:rowOff>
    </xdr:to>
    <xdr:cxnSp macro="">
      <xdr:nvCxnSpPr>
        <xdr:cNvPr id="671" name="直線コネクタ 670">
          <a:extLst>
            <a:ext uri="{FF2B5EF4-FFF2-40B4-BE49-F238E27FC236}">
              <a16:creationId xmlns:a16="http://schemas.microsoft.com/office/drawing/2014/main" id="{F5D31B9D-DF15-41D4-AA0D-CCAF7E8E9973}"/>
            </a:ext>
          </a:extLst>
        </xdr:cNvPr>
        <xdr:cNvCxnSpPr/>
      </xdr:nvCxnSpPr>
      <xdr:spPr>
        <a:xfrm>
          <a:off x="13703300" y="13595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107314</xdr:rowOff>
    </xdr:from>
    <xdr:to>
      <xdr:col>67</xdr:col>
      <xdr:colOff>101600</xdr:colOff>
      <xdr:row>79</xdr:row>
      <xdr:rowOff>37464</xdr:rowOff>
    </xdr:to>
    <xdr:sp macro="" textlink="">
      <xdr:nvSpPr>
        <xdr:cNvPr id="672" name="楕円 671">
          <a:extLst>
            <a:ext uri="{FF2B5EF4-FFF2-40B4-BE49-F238E27FC236}">
              <a16:creationId xmlns:a16="http://schemas.microsoft.com/office/drawing/2014/main" id="{B82D2182-9E78-440E-BAF4-DED434697B45}"/>
            </a:ext>
          </a:extLst>
        </xdr:cNvPr>
        <xdr:cNvSpPr/>
      </xdr:nvSpPr>
      <xdr:spPr>
        <a:xfrm>
          <a:off x="127635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158114</xdr:rowOff>
    </xdr:from>
    <xdr:to>
      <xdr:col>71</xdr:col>
      <xdr:colOff>177800</xdr:colOff>
      <xdr:row>79</xdr:row>
      <xdr:rowOff>51436</xdr:rowOff>
    </xdr:to>
    <xdr:cxnSp macro="">
      <xdr:nvCxnSpPr>
        <xdr:cNvPr id="673" name="直線コネクタ 672">
          <a:extLst>
            <a:ext uri="{FF2B5EF4-FFF2-40B4-BE49-F238E27FC236}">
              <a16:creationId xmlns:a16="http://schemas.microsoft.com/office/drawing/2014/main" id="{0BF0958B-527F-4749-897B-3ED38F826DB7}"/>
            </a:ext>
          </a:extLst>
        </xdr:cNvPr>
        <xdr:cNvCxnSpPr/>
      </xdr:nvCxnSpPr>
      <xdr:spPr>
        <a:xfrm>
          <a:off x="12814300" y="1353121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4" name="n_1aveValue【消防施設】&#10;有形固定資産減価償却率">
          <a:extLst>
            <a:ext uri="{FF2B5EF4-FFF2-40B4-BE49-F238E27FC236}">
              <a16:creationId xmlns:a16="http://schemas.microsoft.com/office/drawing/2014/main" id="{94E81653-031E-4323-8C92-9F5749307D05}"/>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5" name="n_2aveValue【消防施設】&#10;有形固定資産減価償却率">
          <a:extLst>
            <a:ext uri="{FF2B5EF4-FFF2-40B4-BE49-F238E27FC236}">
              <a16:creationId xmlns:a16="http://schemas.microsoft.com/office/drawing/2014/main" id="{101422C7-CB23-4689-8611-FBC7F9AB6175}"/>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6" name="n_3aveValue【消防施設】&#10;有形固定資産減価償却率">
          <a:extLst>
            <a:ext uri="{FF2B5EF4-FFF2-40B4-BE49-F238E27FC236}">
              <a16:creationId xmlns:a16="http://schemas.microsoft.com/office/drawing/2014/main" id="{FF6128A4-4453-42BB-89F1-AB7190CE51BC}"/>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7" name="n_4aveValue【消防施設】&#10;有形固定資産減価償却率">
          <a:extLst>
            <a:ext uri="{FF2B5EF4-FFF2-40B4-BE49-F238E27FC236}">
              <a16:creationId xmlns:a16="http://schemas.microsoft.com/office/drawing/2014/main" id="{8BEE800E-B800-42ED-8CEF-AE535640DD62}"/>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34941</xdr:rowOff>
    </xdr:from>
    <xdr:ext cx="405111" cy="259045"/>
    <xdr:sp macro="" textlink="">
      <xdr:nvSpPr>
        <xdr:cNvPr id="678" name="n_1mainValue【消防施設】&#10;有形固定資産減価償却率">
          <a:extLst>
            <a:ext uri="{FF2B5EF4-FFF2-40B4-BE49-F238E27FC236}">
              <a16:creationId xmlns:a16="http://schemas.microsoft.com/office/drawing/2014/main" id="{C7ACF61F-67EA-4B11-8ED7-6DD8F4304863}"/>
            </a:ext>
          </a:extLst>
        </xdr:cNvPr>
        <xdr:cNvSpPr txBox="1"/>
      </xdr:nvSpPr>
      <xdr:spPr>
        <a:xfrm>
          <a:off x="152660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79" name="n_2mainValue【消防施設】&#10;有形固定資産減価償却率">
          <a:extLst>
            <a:ext uri="{FF2B5EF4-FFF2-40B4-BE49-F238E27FC236}">
              <a16:creationId xmlns:a16="http://schemas.microsoft.com/office/drawing/2014/main" id="{A05C6C80-8A93-4A64-8680-F2CFF84435F6}"/>
            </a:ext>
          </a:extLst>
        </xdr:cNvPr>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118763</xdr:rowOff>
    </xdr:from>
    <xdr:ext cx="405111" cy="259045"/>
    <xdr:sp macro="" textlink="">
      <xdr:nvSpPr>
        <xdr:cNvPr id="680" name="n_3mainValue【消防施設】&#10;有形固定資産減価償却率">
          <a:extLst>
            <a:ext uri="{FF2B5EF4-FFF2-40B4-BE49-F238E27FC236}">
              <a16:creationId xmlns:a16="http://schemas.microsoft.com/office/drawing/2014/main" id="{17E3AB55-F37C-47B1-9398-3169C668C6B0}"/>
            </a:ext>
          </a:extLst>
        </xdr:cNvPr>
        <xdr:cNvSpPr txBox="1"/>
      </xdr:nvSpPr>
      <xdr:spPr>
        <a:xfrm>
          <a:off x="135007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53991</xdr:rowOff>
    </xdr:from>
    <xdr:ext cx="405111" cy="259045"/>
    <xdr:sp macro="" textlink="">
      <xdr:nvSpPr>
        <xdr:cNvPr id="681" name="n_4mainValue【消防施設】&#10;有形固定資産減価償却率">
          <a:extLst>
            <a:ext uri="{FF2B5EF4-FFF2-40B4-BE49-F238E27FC236}">
              <a16:creationId xmlns:a16="http://schemas.microsoft.com/office/drawing/2014/main" id="{C682646F-0C82-45FB-BCFC-F8EE28D3D66C}"/>
            </a:ext>
          </a:extLst>
        </xdr:cNvPr>
        <xdr:cNvSpPr txBox="1"/>
      </xdr:nvSpPr>
      <xdr:spPr>
        <a:xfrm>
          <a:off x="12611744" y="132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D948D5AB-1FCB-4BEF-8BF4-3B2DF8C97F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8EC0CA81-3A32-4C4C-A547-21800B0836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B20710D6-A254-4652-A7FD-4355C0E38F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5D19FC7F-0B7C-4803-BEE9-33B5879420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D6B3EDC0-7619-4EAE-A9FC-4ED24CB0A5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E029F8FF-C871-45AB-B434-69890449B9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4F1A9CF2-7756-41AC-B077-3073238CA7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6B14AF7-A3AE-4F1D-8EE0-7D676A4A01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849129A3-137B-45A3-8300-C70E4C0EAC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D02109F4-CA1F-4ED4-A681-B3EAF0BEF3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C8C0E612-409F-4866-84A9-7ED7464987B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1C5B62DE-EF37-44AA-B46E-64F398EA817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2AADC16B-3C44-438D-88F8-89E4C2D4FF2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878E4D0E-4BB0-48A8-8F4E-C226AC61BE5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BEA81F4F-2CCE-4202-9241-4DAE15B8BC1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544ED073-CBCA-4AE0-AEA7-6B5152917F2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612510C6-5955-4C97-8009-438F8815028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CEE3EA8C-C12F-4B3D-B73E-F6E86FB4782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5D073182-99CA-495A-B79C-5F188BCDD65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B0EC0086-5F03-4D85-8176-8236963ACDC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D508DEC5-0D65-42C5-8DF5-7950C13DE0A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3C894BD7-509C-4A84-ACC7-586F200C49A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A0FA348D-9243-4B43-BD73-FE08F9B106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993A5B2B-BF0B-4BF3-B61E-EDC9959E09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D37975C5-9F14-4AF2-8875-3B45F20A5D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7" name="直線コネクタ 706">
          <a:extLst>
            <a:ext uri="{FF2B5EF4-FFF2-40B4-BE49-F238E27FC236}">
              <a16:creationId xmlns:a16="http://schemas.microsoft.com/office/drawing/2014/main" id="{878447C0-2180-47A4-8823-834F3122C37C}"/>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8" name="【消防施設】&#10;一人当たり面積最小値テキスト">
          <a:extLst>
            <a:ext uri="{FF2B5EF4-FFF2-40B4-BE49-F238E27FC236}">
              <a16:creationId xmlns:a16="http://schemas.microsoft.com/office/drawing/2014/main" id="{4D727B69-95C8-47C7-AB6F-51B3EC8CE01C}"/>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9" name="直線コネクタ 708">
          <a:extLst>
            <a:ext uri="{FF2B5EF4-FFF2-40B4-BE49-F238E27FC236}">
              <a16:creationId xmlns:a16="http://schemas.microsoft.com/office/drawing/2014/main" id="{DD4C3A66-7FE2-460F-98C3-60FC4E7D2985}"/>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0" name="【消防施設】&#10;一人当たり面積最大値テキスト">
          <a:extLst>
            <a:ext uri="{FF2B5EF4-FFF2-40B4-BE49-F238E27FC236}">
              <a16:creationId xmlns:a16="http://schemas.microsoft.com/office/drawing/2014/main" id="{C77A2657-0688-441A-923C-A3EBF11CBA8B}"/>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1" name="直線コネクタ 710">
          <a:extLst>
            <a:ext uri="{FF2B5EF4-FFF2-40B4-BE49-F238E27FC236}">
              <a16:creationId xmlns:a16="http://schemas.microsoft.com/office/drawing/2014/main" id="{BA0C24FB-5671-455C-B9FE-239109D5CF58}"/>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2" name="【消防施設】&#10;一人当たり面積平均値テキスト">
          <a:extLst>
            <a:ext uri="{FF2B5EF4-FFF2-40B4-BE49-F238E27FC236}">
              <a16:creationId xmlns:a16="http://schemas.microsoft.com/office/drawing/2014/main" id="{E90ABDCD-3D00-4CB5-8A57-1BBAC090E48A}"/>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3" name="フローチャート: 判断 712">
          <a:extLst>
            <a:ext uri="{FF2B5EF4-FFF2-40B4-BE49-F238E27FC236}">
              <a16:creationId xmlns:a16="http://schemas.microsoft.com/office/drawing/2014/main" id="{B07FA9B5-01BF-480B-932E-0435DF07296D}"/>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4" name="フローチャート: 判断 713">
          <a:extLst>
            <a:ext uri="{FF2B5EF4-FFF2-40B4-BE49-F238E27FC236}">
              <a16:creationId xmlns:a16="http://schemas.microsoft.com/office/drawing/2014/main" id="{C166C5FD-5253-48DE-9EF3-89C61C75884F}"/>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5" name="フローチャート: 判断 714">
          <a:extLst>
            <a:ext uri="{FF2B5EF4-FFF2-40B4-BE49-F238E27FC236}">
              <a16:creationId xmlns:a16="http://schemas.microsoft.com/office/drawing/2014/main" id="{882F908E-7D31-4C7E-9543-8D7E33EF748A}"/>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DB7CBD8B-03B4-46E9-ADE2-20BECDECD1E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7" name="フローチャート: 判断 716">
          <a:extLst>
            <a:ext uri="{FF2B5EF4-FFF2-40B4-BE49-F238E27FC236}">
              <a16:creationId xmlns:a16="http://schemas.microsoft.com/office/drawing/2014/main" id="{98B4BFBA-269A-465B-94BB-39F361630E91}"/>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17500BA-1531-43C5-8646-13D94D3BA99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2ACB774-F45C-4156-9305-4276092468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D88338F-08C0-4AAF-9C16-53088FBEF8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3F3D965-167B-4804-BF7B-8C8ED9FFF2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F603D78-BA8D-4854-9131-E119440259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23" name="楕円 722">
          <a:extLst>
            <a:ext uri="{FF2B5EF4-FFF2-40B4-BE49-F238E27FC236}">
              <a16:creationId xmlns:a16="http://schemas.microsoft.com/office/drawing/2014/main" id="{E6DEB31F-0AEA-4EC7-8A5E-83E9F316BB63}"/>
            </a:ext>
          </a:extLst>
        </xdr:cNvPr>
        <xdr:cNvSpPr/>
      </xdr:nvSpPr>
      <xdr:spPr>
        <a:xfrm>
          <a:off x="22110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157134</xdr:rowOff>
    </xdr:from>
    <xdr:ext cx="469744" cy="259045"/>
    <xdr:sp macro="" textlink="">
      <xdr:nvSpPr>
        <xdr:cNvPr id="724" name="【消防施設】&#10;一人当たり面積該当値テキスト">
          <a:extLst>
            <a:ext uri="{FF2B5EF4-FFF2-40B4-BE49-F238E27FC236}">
              <a16:creationId xmlns:a16="http://schemas.microsoft.com/office/drawing/2014/main" id="{9C6C6A28-01A1-48B7-81A6-87D7B04BD720}"/>
            </a:ext>
          </a:extLst>
        </xdr:cNvPr>
        <xdr:cNvSpPr txBox="1"/>
      </xdr:nvSpPr>
      <xdr:spPr>
        <a:xfrm>
          <a:off x="22199600" y="14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140788</xdr:rowOff>
    </xdr:from>
    <xdr:to>
      <xdr:col>112</xdr:col>
      <xdr:colOff>38100</xdr:colOff>
      <xdr:row>85</xdr:row>
      <xdr:rowOff>70938</xdr:rowOff>
    </xdr:to>
    <xdr:sp macro="" textlink="">
      <xdr:nvSpPr>
        <xdr:cNvPr id="725" name="楕円 724">
          <a:extLst>
            <a:ext uri="{FF2B5EF4-FFF2-40B4-BE49-F238E27FC236}">
              <a16:creationId xmlns:a16="http://schemas.microsoft.com/office/drawing/2014/main" id="{4FF09BC9-F2B0-41CB-BE62-5AB7A68B2D1F}"/>
            </a:ext>
          </a:extLst>
        </xdr:cNvPr>
        <xdr:cNvSpPr/>
      </xdr:nvSpPr>
      <xdr:spPr>
        <a:xfrm>
          <a:off x="21272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20138</xdr:rowOff>
    </xdr:to>
    <xdr:cxnSp macro="">
      <xdr:nvCxnSpPr>
        <xdr:cNvPr id="726" name="直線コネクタ 725">
          <a:extLst>
            <a:ext uri="{FF2B5EF4-FFF2-40B4-BE49-F238E27FC236}">
              <a16:creationId xmlns:a16="http://schemas.microsoft.com/office/drawing/2014/main" id="{95F4FD18-7370-452F-81B4-E2648142EF58}"/>
            </a:ext>
          </a:extLst>
        </xdr:cNvPr>
        <xdr:cNvCxnSpPr/>
      </xdr:nvCxnSpPr>
      <xdr:spPr>
        <a:xfrm flipV="1">
          <a:off x="21323300" y="145868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145687</xdr:rowOff>
    </xdr:from>
    <xdr:to>
      <xdr:col>107</xdr:col>
      <xdr:colOff>101600</xdr:colOff>
      <xdr:row>85</xdr:row>
      <xdr:rowOff>75837</xdr:rowOff>
    </xdr:to>
    <xdr:sp macro="" textlink="">
      <xdr:nvSpPr>
        <xdr:cNvPr id="727" name="楕円 726">
          <a:extLst>
            <a:ext uri="{FF2B5EF4-FFF2-40B4-BE49-F238E27FC236}">
              <a16:creationId xmlns:a16="http://schemas.microsoft.com/office/drawing/2014/main" id="{A9222813-771E-488F-967C-F029D1798AE1}"/>
            </a:ext>
          </a:extLst>
        </xdr:cNvPr>
        <xdr:cNvSpPr/>
      </xdr:nvSpPr>
      <xdr:spPr>
        <a:xfrm>
          <a:off x="20383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20138</xdr:rowOff>
    </xdr:from>
    <xdr:to>
      <xdr:col>111</xdr:col>
      <xdr:colOff>177800</xdr:colOff>
      <xdr:row>85</xdr:row>
      <xdr:rowOff>25037</xdr:rowOff>
    </xdr:to>
    <xdr:cxnSp macro="">
      <xdr:nvCxnSpPr>
        <xdr:cNvPr id="728" name="直線コネクタ 727">
          <a:extLst>
            <a:ext uri="{FF2B5EF4-FFF2-40B4-BE49-F238E27FC236}">
              <a16:creationId xmlns:a16="http://schemas.microsoft.com/office/drawing/2014/main" id="{17EEBB09-32DA-4A87-9365-F9E73778D6C7}"/>
            </a:ext>
          </a:extLst>
        </xdr:cNvPr>
        <xdr:cNvCxnSpPr/>
      </xdr:nvCxnSpPr>
      <xdr:spPr>
        <a:xfrm flipV="1">
          <a:off x="20434300" y="145933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148952</xdr:rowOff>
    </xdr:from>
    <xdr:to>
      <xdr:col>102</xdr:col>
      <xdr:colOff>165100</xdr:colOff>
      <xdr:row>85</xdr:row>
      <xdr:rowOff>79102</xdr:rowOff>
    </xdr:to>
    <xdr:sp macro="" textlink="">
      <xdr:nvSpPr>
        <xdr:cNvPr id="729" name="楕円 728">
          <a:extLst>
            <a:ext uri="{FF2B5EF4-FFF2-40B4-BE49-F238E27FC236}">
              <a16:creationId xmlns:a16="http://schemas.microsoft.com/office/drawing/2014/main" id="{D88CFFDB-865D-4B6B-904C-0FD0F5220171}"/>
            </a:ext>
          </a:extLst>
        </xdr:cNvPr>
        <xdr:cNvSpPr/>
      </xdr:nvSpPr>
      <xdr:spPr>
        <a:xfrm>
          <a:off x="19494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25037</xdr:rowOff>
    </xdr:from>
    <xdr:to>
      <xdr:col>107</xdr:col>
      <xdr:colOff>50800</xdr:colOff>
      <xdr:row>85</xdr:row>
      <xdr:rowOff>28302</xdr:rowOff>
    </xdr:to>
    <xdr:cxnSp macro="">
      <xdr:nvCxnSpPr>
        <xdr:cNvPr id="730" name="直線コネクタ 729">
          <a:extLst>
            <a:ext uri="{FF2B5EF4-FFF2-40B4-BE49-F238E27FC236}">
              <a16:creationId xmlns:a16="http://schemas.microsoft.com/office/drawing/2014/main" id="{B1B9853F-0DAD-4306-AA53-E5C656B192FA}"/>
            </a:ext>
          </a:extLst>
        </xdr:cNvPr>
        <xdr:cNvCxnSpPr/>
      </xdr:nvCxnSpPr>
      <xdr:spPr>
        <a:xfrm flipV="1">
          <a:off x="19545300" y="145982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163649</xdr:rowOff>
    </xdr:from>
    <xdr:to>
      <xdr:col>98</xdr:col>
      <xdr:colOff>38100</xdr:colOff>
      <xdr:row>85</xdr:row>
      <xdr:rowOff>93799</xdr:rowOff>
    </xdr:to>
    <xdr:sp macro="" textlink="">
      <xdr:nvSpPr>
        <xdr:cNvPr id="731" name="楕円 730">
          <a:extLst>
            <a:ext uri="{FF2B5EF4-FFF2-40B4-BE49-F238E27FC236}">
              <a16:creationId xmlns:a16="http://schemas.microsoft.com/office/drawing/2014/main" id="{6E8E3E78-B875-4920-BD31-08DF1E6FF582}"/>
            </a:ext>
          </a:extLst>
        </xdr:cNvPr>
        <xdr:cNvSpPr/>
      </xdr:nvSpPr>
      <xdr:spPr>
        <a:xfrm>
          <a:off x="18605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28302</xdr:rowOff>
    </xdr:from>
    <xdr:to>
      <xdr:col>102</xdr:col>
      <xdr:colOff>114300</xdr:colOff>
      <xdr:row>85</xdr:row>
      <xdr:rowOff>42999</xdr:rowOff>
    </xdr:to>
    <xdr:cxnSp macro="">
      <xdr:nvCxnSpPr>
        <xdr:cNvPr id="732" name="直線コネクタ 731">
          <a:extLst>
            <a:ext uri="{FF2B5EF4-FFF2-40B4-BE49-F238E27FC236}">
              <a16:creationId xmlns:a16="http://schemas.microsoft.com/office/drawing/2014/main" id="{EB0831BA-1CAF-427B-B8B0-6949A331E413}"/>
            </a:ext>
          </a:extLst>
        </xdr:cNvPr>
        <xdr:cNvCxnSpPr/>
      </xdr:nvCxnSpPr>
      <xdr:spPr>
        <a:xfrm flipV="1">
          <a:off x="18656300" y="1460155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3" name="n_1aveValue【消防施設】&#10;一人当たり面積">
          <a:extLst>
            <a:ext uri="{FF2B5EF4-FFF2-40B4-BE49-F238E27FC236}">
              <a16:creationId xmlns:a16="http://schemas.microsoft.com/office/drawing/2014/main" id="{7F2A3676-6734-476E-B3F3-D998606265F7}"/>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4" name="n_2aveValue【消防施設】&#10;一人当たり面積">
          <a:extLst>
            <a:ext uri="{FF2B5EF4-FFF2-40B4-BE49-F238E27FC236}">
              <a16:creationId xmlns:a16="http://schemas.microsoft.com/office/drawing/2014/main" id="{311C6F3E-E264-4E6C-AB43-E54F579D99EF}"/>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5" name="n_3aveValue【消防施設】&#10;一人当たり面積">
          <a:extLst>
            <a:ext uri="{FF2B5EF4-FFF2-40B4-BE49-F238E27FC236}">
              <a16:creationId xmlns:a16="http://schemas.microsoft.com/office/drawing/2014/main" id="{22131F59-0A9E-4C09-A2BB-F9CCCBE637CE}"/>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6" name="n_4aveValue【消防施設】&#10;一人当たり面積">
          <a:extLst>
            <a:ext uri="{FF2B5EF4-FFF2-40B4-BE49-F238E27FC236}">
              <a16:creationId xmlns:a16="http://schemas.microsoft.com/office/drawing/2014/main" id="{F8FA8BA0-573C-499B-BE6B-D0AB4696CA33}"/>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87465</xdr:rowOff>
    </xdr:from>
    <xdr:ext cx="469744" cy="259045"/>
    <xdr:sp macro="" textlink="">
      <xdr:nvSpPr>
        <xdr:cNvPr id="737" name="n_1mainValue【消防施設】&#10;一人当たり面積">
          <a:extLst>
            <a:ext uri="{FF2B5EF4-FFF2-40B4-BE49-F238E27FC236}">
              <a16:creationId xmlns:a16="http://schemas.microsoft.com/office/drawing/2014/main" id="{244E46EA-ABC7-4489-B8CF-7EA034FF7269}"/>
            </a:ext>
          </a:extLst>
        </xdr:cNvPr>
        <xdr:cNvSpPr txBox="1"/>
      </xdr:nvSpPr>
      <xdr:spPr>
        <a:xfrm>
          <a:off x="210757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92364</xdr:rowOff>
    </xdr:from>
    <xdr:ext cx="469744" cy="259045"/>
    <xdr:sp macro="" textlink="">
      <xdr:nvSpPr>
        <xdr:cNvPr id="738" name="n_2mainValue【消防施設】&#10;一人当たり面積">
          <a:extLst>
            <a:ext uri="{FF2B5EF4-FFF2-40B4-BE49-F238E27FC236}">
              <a16:creationId xmlns:a16="http://schemas.microsoft.com/office/drawing/2014/main" id="{C51A1CF1-B131-41FB-B5E8-C0852883FFC5}"/>
            </a:ext>
          </a:extLst>
        </xdr:cNvPr>
        <xdr:cNvSpPr txBox="1"/>
      </xdr:nvSpPr>
      <xdr:spPr>
        <a:xfrm>
          <a:off x="20199427" y="143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95629</xdr:rowOff>
    </xdr:from>
    <xdr:ext cx="469744" cy="259045"/>
    <xdr:sp macro="" textlink="">
      <xdr:nvSpPr>
        <xdr:cNvPr id="739" name="n_3mainValue【消防施設】&#10;一人当たり面積">
          <a:extLst>
            <a:ext uri="{FF2B5EF4-FFF2-40B4-BE49-F238E27FC236}">
              <a16:creationId xmlns:a16="http://schemas.microsoft.com/office/drawing/2014/main" id="{161ED39E-A7B4-42D5-B1F1-6B53C092FA47}"/>
            </a:ext>
          </a:extLst>
        </xdr:cNvPr>
        <xdr:cNvSpPr txBox="1"/>
      </xdr:nvSpPr>
      <xdr:spPr>
        <a:xfrm>
          <a:off x="19310427" y="1432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110326</xdr:rowOff>
    </xdr:from>
    <xdr:ext cx="469744" cy="259045"/>
    <xdr:sp macro="" textlink="">
      <xdr:nvSpPr>
        <xdr:cNvPr id="740" name="n_4mainValue【消防施設】&#10;一人当たり面積">
          <a:extLst>
            <a:ext uri="{FF2B5EF4-FFF2-40B4-BE49-F238E27FC236}">
              <a16:creationId xmlns:a16="http://schemas.microsoft.com/office/drawing/2014/main" id="{BDF753C8-262A-451F-9577-A3F2FAA43379}"/>
            </a:ext>
          </a:extLst>
        </xdr:cNvPr>
        <xdr:cNvSpPr txBox="1"/>
      </xdr:nvSpPr>
      <xdr:spPr>
        <a:xfrm>
          <a:off x="18421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22970D85-A0E7-46BF-90D8-5D75F5966E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4E45C2B-0A00-4A9E-9D09-3BB594C74F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14EB9BFF-6944-4A3F-B869-D4D80D3E95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064D81F-D7B5-484C-B3E4-9D2569E7F8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5CD5DD8-3E28-491C-AF68-B4195C31F1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9C152D1-9784-4C7A-9BAA-76039BC6F8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4E60FFE-7FE3-4C44-B586-B936260799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EE6EC455-6893-4072-9221-DB6A6E7DBF4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28191B72-DFB2-4C40-AE9A-B86256984F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93D7EE6-C5EB-420D-B552-13D805F6C9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EED1FAE-9F7F-42FC-BA95-3CA3894CF9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A0C69F04-C5E7-4653-891C-632CC95CC46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D8D2736C-4C3E-4172-A6C1-FE0615F1D05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C18DC217-34A3-49D1-90F6-CA0EA9373AF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30029CB2-ACFC-45B1-900B-A7060400752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8E0ED384-4F15-43AE-830A-EE45838CEA1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838B6D67-76BC-49DE-98BA-6A339C98CA0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DB8CF957-62C6-44CF-9F15-E2F06BB932B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69555FF6-F2CD-4057-A494-7708D5C7B9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A0F857ED-371E-49F4-B562-59CDD8EE43C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B77F429A-8B02-41A0-B176-D00566427C9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700E619E-3FD7-416B-8DB1-BDB7BC7BC9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B5272C5F-27A4-4A33-828B-0B0BBAAD31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D969CE09-4900-4743-9032-7E539DDF6E9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242511FE-FE29-45C2-A16D-8A09B033725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4E6E434E-1ED3-4279-89D3-C029DAA7CC9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568522A3-1B1F-4823-9F29-35E87E1E546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7492BF7F-0DA7-48E9-9E24-FCD65E831A4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9" name="【庁舎】&#10;有形固定資産減価償却率平均値テキスト">
          <a:extLst>
            <a:ext uri="{FF2B5EF4-FFF2-40B4-BE49-F238E27FC236}">
              <a16:creationId xmlns:a16="http://schemas.microsoft.com/office/drawing/2014/main" id="{D40F574C-11E8-4AB2-97F1-A9666750A949}"/>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a:extLst>
            <a:ext uri="{FF2B5EF4-FFF2-40B4-BE49-F238E27FC236}">
              <a16:creationId xmlns:a16="http://schemas.microsoft.com/office/drawing/2014/main" id="{776DB1E2-F949-471B-B4A1-547EEBB5F33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1" name="フローチャート: 判断 770">
          <a:extLst>
            <a:ext uri="{FF2B5EF4-FFF2-40B4-BE49-F238E27FC236}">
              <a16:creationId xmlns:a16="http://schemas.microsoft.com/office/drawing/2014/main" id="{0442A39E-AE55-44BF-A614-0FAE918491B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a:extLst>
            <a:ext uri="{FF2B5EF4-FFF2-40B4-BE49-F238E27FC236}">
              <a16:creationId xmlns:a16="http://schemas.microsoft.com/office/drawing/2014/main" id="{05C80F7B-E203-42D9-A00D-003FB178E063}"/>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409D9C0E-624D-456A-9DB7-A1CE311A41F7}"/>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a:extLst>
            <a:ext uri="{FF2B5EF4-FFF2-40B4-BE49-F238E27FC236}">
              <a16:creationId xmlns:a16="http://schemas.microsoft.com/office/drawing/2014/main" id="{BCC08E0B-F453-4398-98A3-72E7AA52F441}"/>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CEAD877-E03D-47E4-BD41-7519D9D4A1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9716362-606C-4957-AC1D-DF5383F82B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7D05264-BF0A-4ADF-8C4A-0A8464E9B3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3BA73E0-7430-4B58-9C18-721C1DB826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D32A314-63C2-4124-A998-915FE679E3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80" name="楕円 779">
          <a:extLst>
            <a:ext uri="{FF2B5EF4-FFF2-40B4-BE49-F238E27FC236}">
              <a16:creationId xmlns:a16="http://schemas.microsoft.com/office/drawing/2014/main" id="{4D55A84B-6715-4615-8635-7A64823B88C9}"/>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781" name="【庁舎】&#10;有形固定資産減価償却率該当値テキスト">
          <a:extLst>
            <a:ext uri="{FF2B5EF4-FFF2-40B4-BE49-F238E27FC236}">
              <a16:creationId xmlns:a16="http://schemas.microsoft.com/office/drawing/2014/main" id="{A861917D-7440-4A20-AC54-56F2F7A561BB}"/>
            </a:ext>
          </a:extLst>
        </xdr:cNvPr>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12700</xdr:rowOff>
    </xdr:from>
    <xdr:to>
      <xdr:col>81</xdr:col>
      <xdr:colOff>101600</xdr:colOff>
      <xdr:row>104</xdr:row>
      <xdr:rowOff>114300</xdr:rowOff>
    </xdr:to>
    <xdr:sp macro="" textlink="">
      <xdr:nvSpPr>
        <xdr:cNvPr id="782" name="楕円 781">
          <a:extLst>
            <a:ext uri="{FF2B5EF4-FFF2-40B4-BE49-F238E27FC236}">
              <a16:creationId xmlns:a16="http://schemas.microsoft.com/office/drawing/2014/main" id="{3F4ECCAE-A21E-4E75-8A5D-7DABA10276F2}"/>
            </a:ext>
          </a:extLst>
        </xdr:cNvPr>
        <xdr:cNvSpPr/>
      </xdr:nvSpPr>
      <xdr:spPr>
        <a:xfrm>
          <a:off x="15430500" y="178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63500</xdr:rowOff>
    </xdr:from>
    <xdr:to>
      <xdr:col>85</xdr:col>
      <xdr:colOff>127000</xdr:colOff>
      <xdr:row>104</xdr:row>
      <xdr:rowOff>87630</xdr:rowOff>
    </xdr:to>
    <xdr:cxnSp macro="">
      <xdr:nvCxnSpPr>
        <xdr:cNvPr id="783" name="直線コネクタ 782">
          <a:extLst>
            <a:ext uri="{FF2B5EF4-FFF2-40B4-BE49-F238E27FC236}">
              <a16:creationId xmlns:a16="http://schemas.microsoft.com/office/drawing/2014/main" id="{258E4B90-819E-4809-BDB3-3E31752CC2E5}"/>
            </a:ext>
          </a:extLst>
        </xdr:cNvPr>
        <xdr:cNvCxnSpPr/>
      </xdr:nvCxnSpPr>
      <xdr:spPr>
        <a:xfrm>
          <a:off x="15481300" y="17894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161289</xdr:rowOff>
    </xdr:from>
    <xdr:to>
      <xdr:col>76</xdr:col>
      <xdr:colOff>165100</xdr:colOff>
      <xdr:row>104</xdr:row>
      <xdr:rowOff>91439</xdr:rowOff>
    </xdr:to>
    <xdr:sp macro="" textlink="">
      <xdr:nvSpPr>
        <xdr:cNvPr id="784" name="楕円 783">
          <a:extLst>
            <a:ext uri="{FF2B5EF4-FFF2-40B4-BE49-F238E27FC236}">
              <a16:creationId xmlns:a16="http://schemas.microsoft.com/office/drawing/2014/main" id="{C4656EEE-F15C-4A1A-AEAC-172FAE41E641}"/>
            </a:ext>
          </a:extLst>
        </xdr:cNvPr>
        <xdr:cNvSpPr/>
      </xdr:nvSpPr>
      <xdr:spPr>
        <a:xfrm>
          <a:off x="14541500" y="178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40639</xdr:rowOff>
    </xdr:from>
    <xdr:to>
      <xdr:col>81</xdr:col>
      <xdr:colOff>50800</xdr:colOff>
      <xdr:row>104</xdr:row>
      <xdr:rowOff>63500</xdr:rowOff>
    </xdr:to>
    <xdr:cxnSp macro="">
      <xdr:nvCxnSpPr>
        <xdr:cNvPr id="785" name="直線コネクタ 784">
          <a:extLst>
            <a:ext uri="{FF2B5EF4-FFF2-40B4-BE49-F238E27FC236}">
              <a16:creationId xmlns:a16="http://schemas.microsoft.com/office/drawing/2014/main" id="{012D4FA7-A006-4C7A-9EE2-B0A0C6CA8555}"/>
            </a:ext>
          </a:extLst>
        </xdr:cNvPr>
        <xdr:cNvCxnSpPr/>
      </xdr:nvCxnSpPr>
      <xdr:spPr>
        <a:xfrm>
          <a:off x="14592300" y="17871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137161</xdr:rowOff>
    </xdr:from>
    <xdr:to>
      <xdr:col>72</xdr:col>
      <xdr:colOff>38100</xdr:colOff>
      <xdr:row>104</xdr:row>
      <xdr:rowOff>67311</xdr:rowOff>
    </xdr:to>
    <xdr:sp macro="" textlink="">
      <xdr:nvSpPr>
        <xdr:cNvPr id="786" name="楕円 785">
          <a:extLst>
            <a:ext uri="{FF2B5EF4-FFF2-40B4-BE49-F238E27FC236}">
              <a16:creationId xmlns:a16="http://schemas.microsoft.com/office/drawing/2014/main" id="{58D1087A-8FC8-42A8-AF08-84AF98F759CB}"/>
            </a:ext>
          </a:extLst>
        </xdr:cNvPr>
        <xdr:cNvSpPr/>
      </xdr:nvSpPr>
      <xdr:spPr>
        <a:xfrm>
          <a:off x="13652500" y="177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16511</xdr:rowOff>
    </xdr:from>
    <xdr:to>
      <xdr:col>76</xdr:col>
      <xdr:colOff>114300</xdr:colOff>
      <xdr:row>104</xdr:row>
      <xdr:rowOff>40639</xdr:rowOff>
    </xdr:to>
    <xdr:cxnSp macro="">
      <xdr:nvCxnSpPr>
        <xdr:cNvPr id="787" name="直線コネクタ 786">
          <a:extLst>
            <a:ext uri="{FF2B5EF4-FFF2-40B4-BE49-F238E27FC236}">
              <a16:creationId xmlns:a16="http://schemas.microsoft.com/office/drawing/2014/main" id="{C493975A-1121-4E8D-BFEA-5559FC239694}"/>
            </a:ext>
          </a:extLst>
        </xdr:cNvPr>
        <xdr:cNvCxnSpPr/>
      </xdr:nvCxnSpPr>
      <xdr:spPr>
        <a:xfrm>
          <a:off x="13703300" y="178473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115570</xdr:rowOff>
    </xdr:from>
    <xdr:to>
      <xdr:col>67</xdr:col>
      <xdr:colOff>101600</xdr:colOff>
      <xdr:row>104</xdr:row>
      <xdr:rowOff>45720</xdr:rowOff>
    </xdr:to>
    <xdr:sp macro="" textlink="">
      <xdr:nvSpPr>
        <xdr:cNvPr id="788" name="楕円 787">
          <a:extLst>
            <a:ext uri="{FF2B5EF4-FFF2-40B4-BE49-F238E27FC236}">
              <a16:creationId xmlns:a16="http://schemas.microsoft.com/office/drawing/2014/main" id="{F7152D25-5537-4F9F-BFB5-671761B92E41}"/>
            </a:ext>
          </a:extLst>
        </xdr:cNvPr>
        <xdr:cNvSpPr/>
      </xdr:nvSpPr>
      <xdr:spPr>
        <a:xfrm>
          <a:off x="12763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166370</xdr:rowOff>
    </xdr:from>
    <xdr:to>
      <xdr:col>71</xdr:col>
      <xdr:colOff>177800</xdr:colOff>
      <xdr:row>104</xdr:row>
      <xdr:rowOff>16511</xdr:rowOff>
    </xdr:to>
    <xdr:cxnSp macro="">
      <xdr:nvCxnSpPr>
        <xdr:cNvPr id="789" name="直線コネクタ 788">
          <a:extLst>
            <a:ext uri="{FF2B5EF4-FFF2-40B4-BE49-F238E27FC236}">
              <a16:creationId xmlns:a16="http://schemas.microsoft.com/office/drawing/2014/main" id="{576569C6-B0E0-4976-8B64-ABD0B75B7ECA}"/>
            </a:ext>
          </a:extLst>
        </xdr:cNvPr>
        <xdr:cNvCxnSpPr/>
      </xdr:nvCxnSpPr>
      <xdr:spPr>
        <a:xfrm>
          <a:off x="12814300" y="178257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90" name="n_1aveValue【庁舎】&#10;有形固定資産減価償却率">
          <a:extLst>
            <a:ext uri="{FF2B5EF4-FFF2-40B4-BE49-F238E27FC236}">
              <a16:creationId xmlns:a16="http://schemas.microsoft.com/office/drawing/2014/main" id="{1ABBE4E4-99BB-431D-B783-61E7C5342858}"/>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91" name="n_2aveValue【庁舎】&#10;有形固定資産減価償却率">
          <a:extLst>
            <a:ext uri="{FF2B5EF4-FFF2-40B4-BE49-F238E27FC236}">
              <a16:creationId xmlns:a16="http://schemas.microsoft.com/office/drawing/2014/main" id="{79AF9BE4-8758-488D-9FB3-A4AE5A18A5ED}"/>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2" name="n_3aveValue【庁舎】&#10;有形固定資産減価償却率">
          <a:extLst>
            <a:ext uri="{FF2B5EF4-FFF2-40B4-BE49-F238E27FC236}">
              <a16:creationId xmlns:a16="http://schemas.microsoft.com/office/drawing/2014/main" id="{60E8CE1E-BEFB-4976-9290-667C52CBCCF4}"/>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3" name="n_4aveValue【庁舎】&#10;有形固定資産減価償却率">
          <a:extLst>
            <a:ext uri="{FF2B5EF4-FFF2-40B4-BE49-F238E27FC236}">
              <a16:creationId xmlns:a16="http://schemas.microsoft.com/office/drawing/2014/main" id="{4038970B-61B0-454C-ACCD-03E1FD04C8A8}"/>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105427</xdr:rowOff>
    </xdr:from>
    <xdr:ext cx="405111" cy="259045"/>
    <xdr:sp macro="" textlink="">
      <xdr:nvSpPr>
        <xdr:cNvPr id="794" name="n_1mainValue【庁舎】&#10;有形固定資産減価償却率">
          <a:extLst>
            <a:ext uri="{FF2B5EF4-FFF2-40B4-BE49-F238E27FC236}">
              <a16:creationId xmlns:a16="http://schemas.microsoft.com/office/drawing/2014/main" id="{C7732AA2-461E-47CA-9E2F-89D6B4D88876}"/>
            </a:ext>
          </a:extLst>
        </xdr:cNvPr>
        <xdr:cNvSpPr txBox="1"/>
      </xdr:nvSpPr>
      <xdr:spPr>
        <a:xfrm>
          <a:off x="152660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82566</xdr:rowOff>
    </xdr:from>
    <xdr:ext cx="405111" cy="259045"/>
    <xdr:sp macro="" textlink="">
      <xdr:nvSpPr>
        <xdr:cNvPr id="795" name="n_2mainValue【庁舎】&#10;有形固定資産減価償却率">
          <a:extLst>
            <a:ext uri="{FF2B5EF4-FFF2-40B4-BE49-F238E27FC236}">
              <a16:creationId xmlns:a16="http://schemas.microsoft.com/office/drawing/2014/main" id="{F8770A4C-A5AF-4C93-A6F7-D6B8488132CF}"/>
            </a:ext>
          </a:extLst>
        </xdr:cNvPr>
        <xdr:cNvSpPr txBox="1"/>
      </xdr:nvSpPr>
      <xdr:spPr>
        <a:xfrm>
          <a:off x="14389744"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58438</xdr:rowOff>
    </xdr:from>
    <xdr:ext cx="405111" cy="259045"/>
    <xdr:sp macro="" textlink="">
      <xdr:nvSpPr>
        <xdr:cNvPr id="796" name="n_3mainValue【庁舎】&#10;有形固定資産減価償却率">
          <a:extLst>
            <a:ext uri="{FF2B5EF4-FFF2-40B4-BE49-F238E27FC236}">
              <a16:creationId xmlns:a16="http://schemas.microsoft.com/office/drawing/2014/main" id="{65F83DCC-BD95-434F-AF02-04ADE0A9F731}"/>
            </a:ext>
          </a:extLst>
        </xdr:cNvPr>
        <xdr:cNvSpPr txBox="1"/>
      </xdr:nvSpPr>
      <xdr:spPr>
        <a:xfrm>
          <a:off x="13500744" y="1788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36847</xdr:rowOff>
    </xdr:from>
    <xdr:ext cx="405111" cy="259045"/>
    <xdr:sp macro="" textlink="">
      <xdr:nvSpPr>
        <xdr:cNvPr id="797" name="n_4mainValue【庁舎】&#10;有形固定資産減価償却率">
          <a:extLst>
            <a:ext uri="{FF2B5EF4-FFF2-40B4-BE49-F238E27FC236}">
              <a16:creationId xmlns:a16="http://schemas.microsoft.com/office/drawing/2014/main" id="{4EA1D636-519E-4AE2-8A86-A8592BF549E3}"/>
            </a:ext>
          </a:extLst>
        </xdr:cNvPr>
        <xdr:cNvSpPr txBox="1"/>
      </xdr:nvSpPr>
      <xdr:spPr>
        <a:xfrm>
          <a:off x="12611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32F5264-6F2E-404D-9EC1-4704F27A7C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92C263E-D0AF-4F1A-93A6-077CE4D3FF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9B015CA8-7224-486A-A241-63CC321C97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2C9B17B0-CE1A-4037-8E24-799CCC46D9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DCC7C2A8-AAFE-4041-9BE8-2250AC535D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1848416-C281-4B4A-B80F-41E5CF39E6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E7A2A01-7C7C-4A57-8AA6-F394C9066E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31A21887-4A79-4CE6-9A52-E379190790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2080B629-E2FB-4747-9417-EF2729374B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6AE4D6DF-E6D0-4963-BCF4-207CA6E49C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D746048B-6A06-4AA5-AA60-C8DC3BDD65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FE490DD-1507-45DB-8623-32FF69475AC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191C689F-64EA-4698-B426-D9D731CFBB9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45E7ADB5-0B24-4379-89A8-14A1060692B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6FA700E1-C3F1-4969-A5AC-FDCDAB29D80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FBB6DAEA-F26A-4D88-9D35-13568B6196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E0A7A50C-5D8D-4520-9226-E576D5B2E5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2C2BF066-B9BD-4809-A97C-580441D8AB4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43459AD7-824C-46B7-A4C8-4B7F81774A7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B6BC6E5D-ED49-4061-B6E7-AB1A4F746B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830A39D-F73A-48C1-A72F-411151D279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D2642F2A-59F0-452E-A2BF-DDEA3D9DD9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8986165C-7A1B-40F0-9811-12C72BC8B8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1" name="直線コネクタ 820">
          <a:extLst>
            <a:ext uri="{FF2B5EF4-FFF2-40B4-BE49-F238E27FC236}">
              <a16:creationId xmlns:a16="http://schemas.microsoft.com/office/drawing/2014/main" id="{C3728262-0598-49B8-B751-8FC004DB0C8A}"/>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2" name="【庁舎】&#10;一人当たり面積最小値テキスト">
          <a:extLst>
            <a:ext uri="{FF2B5EF4-FFF2-40B4-BE49-F238E27FC236}">
              <a16:creationId xmlns:a16="http://schemas.microsoft.com/office/drawing/2014/main" id="{78A586D5-923C-444C-A94A-68B1B2E9402D}"/>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a:extLst>
            <a:ext uri="{FF2B5EF4-FFF2-40B4-BE49-F238E27FC236}">
              <a16:creationId xmlns:a16="http://schemas.microsoft.com/office/drawing/2014/main" id="{87E45054-CAF5-4BB5-BFF1-C1253C5CA711}"/>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4" name="【庁舎】&#10;一人当たり面積最大値テキスト">
          <a:extLst>
            <a:ext uri="{FF2B5EF4-FFF2-40B4-BE49-F238E27FC236}">
              <a16:creationId xmlns:a16="http://schemas.microsoft.com/office/drawing/2014/main" id="{8FBC72A9-06DB-40D6-8C97-231E07C526C8}"/>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a:extLst>
            <a:ext uri="{FF2B5EF4-FFF2-40B4-BE49-F238E27FC236}">
              <a16:creationId xmlns:a16="http://schemas.microsoft.com/office/drawing/2014/main" id="{FFEEFF11-48A7-4566-B402-E84E06074645}"/>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6" name="【庁舎】&#10;一人当たり面積平均値テキスト">
          <a:extLst>
            <a:ext uri="{FF2B5EF4-FFF2-40B4-BE49-F238E27FC236}">
              <a16:creationId xmlns:a16="http://schemas.microsoft.com/office/drawing/2014/main" id="{EC8D6834-5A31-4C42-8C18-95D73677014D}"/>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7" name="フローチャート: 判断 826">
          <a:extLst>
            <a:ext uri="{FF2B5EF4-FFF2-40B4-BE49-F238E27FC236}">
              <a16:creationId xmlns:a16="http://schemas.microsoft.com/office/drawing/2014/main" id="{56BF6CEE-6936-43FD-A54C-2F7786DEF277}"/>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8" name="フローチャート: 判断 827">
          <a:extLst>
            <a:ext uri="{FF2B5EF4-FFF2-40B4-BE49-F238E27FC236}">
              <a16:creationId xmlns:a16="http://schemas.microsoft.com/office/drawing/2014/main" id="{8F653E22-6EE3-4049-8E5E-15297FBF4B9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a:extLst>
            <a:ext uri="{FF2B5EF4-FFF2-40B4-BE49-F238E27FC236}">
              <a16:creationId xmlns:a16="http://schemas.microsoft.com/office/drawing/2014/main" id="{79F18540-D645-4364-B1A5-B8A8D8D6E8D6}"/>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260BD924-8B64-4B4E-9ED8-91AA71C16D03}"/>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1" name="フローチャート: 判断 830">
          <a:extLst>
            <a:ext uri="{FF2B5EF4-FFF2-40B4-BE49-F238E27FC236}">
              <a16:creationId xmlns:a16="http://schemas.microsoft.com/office/drawing/2014/main" id="{C7E5AB03-F8FB-4D65-9D57-BE044C90F67F}"/>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C95A7A5-D1A8-4741-8B44-68C81CCA71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947C08D-03FF-4951-B71F-8304EFE781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2335FF5-3E64-4581-8764-01C86A9B37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36791FD-367E-4CC2-9616-3CD2A503A2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930440-EABF-4A8F-956A-803093781E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85089</xdr:rowOff>
    </xdr:from>
    <xdr:to>
      <xdr:col>116</xdr:col>
      <xdr:colOff>114300</xdr:colOff>
      <xdr:row>107</xdr:row>
      <xdr:rowOff>15239</xdr:rowOff>
    </xdr:to>
    <xdr:sp macro="" textlink="">
      <xdr:nvSpPr>
        <xdr:cNvPr id="837" name="楕円 836">
          <a:extLst>
            <a:ext uri="{FF2B5EF4-FFF2-40B4-BE49-F238E27FC236}">
              <a16:creationId xmlns:a16="http://schemas.microsoft.com/office/drawing/2014/main" id="{36F33D17-1BF1-441C-AB8C-5E964FFE4499}"/>
            </a:ext>
          </a:extLst>
        </xdr:cNvPr>
        <xdr:cNvSpPr/>
      </xdr:nvSpPr>
      <xdr:spPr>
        <a:xfrm>
          <a:off x="22110700" y="182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63516</xdr:rowOff>
    </xdr:from>
    <xdr:ext cx="469744" cy="259045"/>
    <xdr:sp macro="" textlink="">
      <xdr:nvSpPr>
        <xdr:cNvPr id="838" name="【庁舎】&#10;一人当たり面積該当値テキスト">
          <a:extLst>
            <a:ext uri="{FF2B5EF4-FFF2-40B4-BE49-F238E27FC236}">
              <a16:creationId xmlns:a16="http://schemas.microsoft.com/office/drawing/2014/main" id="{A6F3BEC3-8479-467E-83E1-10F7F9DF5E4A}"/>
            </a:ext>
          </a:extLst>
        </xdr:cNvPr>
        <xdr:cNvSpPr txBox="1"/>
      </xdr:nvSpPr>
      <xdr:spPr>
        <a:xfrm>
          <a:off x="22199600"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91439</xdr:rowOff>
    </xdr:from>
    <xdr:to>
      <xdr:col>112</xdr:col>
      <xdr:colOff>38100</xdr:colOff>
      <xdr:row>107</xdr:row>
      <xdr:rowOff>21589</xdr:rowOff>
    </xdr:to>
    <xdr:sp macro="" textlink="">
      <xdr:nvSpPr>
        <xdr:cNvPr id="839" name="楕円 838">
          <a:extLst>
            <a:ext uri="{FF2B5EF4-FFF2-40B4-BE49-F238E27FC236}">
              <a16:creationId xmlns:a16="http://schemas.microsoft.com/office/drawing/2014/main" id="{EAFBAAE7-BDDB-464C-BEC1-09307CD94965}"/>
            </a:ext>
          </a:extLst>
        </xdr:cNvPr>
        <xdr:cNvSpPr/>
      </xdr:nvSpPr>
      <xdr:spPr>
        <a:xfrm>
          <a:off x="212725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135889</xdr:rowOff>
    </xdr:from>
    <xdr:to>
      <xdr:col>116</xdr:col>
      <xdr:colOff>63500</xdr:colOff>
      <xdr:row>106</xdr:row>
      <xdr:rowOff>142239</xdr:rowOff>
    </xdr:to>
    <xdr:cxnSp macro="">
      <xdr:nvCxnSpPr>
        <xdr:cNvPr id="840" name="直線コネクタ 839">
          <a:extLst>
            <a:ext uri="{FF2B5EF4-FFF2-40B4-BE49-F238E27FC236}">
              <a16:creationId xmlns:a16="http://schemas.microsoft.com/office/drawing/2014/main" id="{EAF908B5-8296-4352-93B1-C420B765B90E}"/>
            </a:ext>
          </a:extLst>
        </xdr:cNvPr>
        <xdr:cNvCxnSpPr/>
      </xdr:nvCxnSpPr>
      <xdr:spPr>
        <a:xfrm flipV="1">
          <a:off x="21323300" y="18309589"/>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96520</xdr:rowOff>
    </xdr:from>
    <xdr:to>
      <xdr:col>107</xdr:col>
      <xdr:colOff>101600</xdr:colOff>
      <xdr:row>107</xdr:row>
      <xdr:rowOff>26670</xdr:rowOff>
    </xdr:to>
    <xdr:sp macro="" textlink="">
      <xdr:nvSpPr>
        <xdr:cNvPr id="841" name="楕円 840">
          <a:extLst>
            <a:ext uri="{FF2B5EF4-FFF2-40B4-BE49-F238E27FC236}">
              <a16:creationId xmlns:a16="http://schemas.microsoft.com/office/drawing/2014/main" id="{EA2920E1-91FD-441D-95AD-9AEE7291D5DB}"/>
            </a:ext>
          </a:extLst>
        </xdr:cNvPr>
        <xdr:cNvSpPr/>
      </xdr:nvSpPr>
      <xdr:spPr>
        <a:xfrm>
          <a:off x="20383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142239</xdr:rowOff>
    </xdr:from>
    <xdr:to>
      <xdr:col>111</xdr:col>
      <xdr:colOff>177800</xdr:colOff>
      <xdr:row>106</xdr:row>
      <xdr:rowOff>147320</xdr:rowOff>
    </xdr:to>
    <xdr:cxnSp macro="">
      <xdr:nvCxnSpPr>
        <xdr:cNvPr id="842" name="直線コネクタ 841">
          <a:extLst>
            <a:ext uri="{FF2B5EF4-FFF2-40B4-BE49-F238E27FC236}">
              <a16:creationId xmlns:a16="http://schemas.microsoft.com/office/drawing/2014/main" id="{9622CDE2-A6C0-48B6-8DFD-F255DCE697B6}"/>
            </a:ext>
          </a:extLst>
        </xdr:cNvPr>
        <xdr:cNvCxnSpPr/>
      </xdr:nvCxnSpPr>
      <xdr:spPr>
        <a:xfrm flipV="1">
          <a:off x="20434300" y="183159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843" name="楕円 842">
          <a:extLst>
            <a:ext uri="{FF2B5EF4-FFF2-40B4-BE49-F238E27FC236}">
              <a16:creationId xmlns:a16="http://schemas.microsoft.com/office/drawing/2014/main" id="{B0616ADF-E396-428D-94F9-48BF83A85A77}"/>
            </a:ext>
          </a:extLst>
        </xdr:cNvPr>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147320</xdr:rowOff>
    </xdr:from>
    <xdr:to>
      <xdr:col>107</xdr:col>
      <xdr:colOff>50800</xdr:colOff>
      <xdr:row>106</xdr:row>
      <xdr:rowOff>152400</xdr:rowOff>
    </xdr:to>
    <xdr:cxnSp macro="">
      <xdr:nvCxnSpPr>
        <xdr:cNvPr id="844" name="直線コネクタ 843">
          <a:extLst>
            <a:ext uri="{FF2B5EF4-FFF2-40B4-BE49-F238E27FC236}">
              <a16:creationId xmlns:a16="http://schemas.microsoft.com/office/drawing/2014/main" id="{0C58FA39-48DC-4D5C-8D32-A25D833C4635}"/>
            </a:ext>
          </a:extLst>
        </xdr:cNvPr>
        <xdr:cNvCxnSpPr/>
      </xdr:nvCxnSpPr>
      <xdr:spPr>
        <a:xfrm flipV="1">
          <a:off x="19545300" y="183210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107950</xdr:rowOff>
    </xdr:from>
    <xdr:to>
      <xdr:col>98</xdr:col>
      <xdr:colOff>38100</xdr:colOff>
      <xdr:row>107</xdr:row>
      <xdr:rowOff>38100</xdr:rowOff>
    </xdr:to>
    <xdr:sp macro="" textlink="">
      <xdr:nvSpPr>
        <xdr:cNvPr id="845" name="楕円 844">
          <a:extLst>
            <a:ext uri="{FF2B5EF4-FFF2-40B4-BE49-F238E27FC236}">
              <a16:creationId xmlns:a16="http://schemas.microsoft.com/office/drawing/2014/main" id="{36719273-8DE0-4169-9DAA-FEFD86CDE46B}"/>
            </a:ext>
          </a:extLst>
        </xdr:cNvPr>
        <xdr:cNvSpPr/>
      </xdr:nvSpPr>
      <xdr:spPr>
        <a:xfrm>
          <a:off x="18605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158750</xdr:rowOff>
    </xdr:to>
    <xdr:cxnSp macro="">
      <xdr:nvCxnSpPr>
        <xdr:cNvPr id="846" name="直線コネクタ 845">
          <a:extLst>
            <a:ext uri="{FF2B5EF4-FFF2-40B4-BE49-F238E27FC236}">
              <a16:creationId xmlns:a16="http://schemas.microsoft.com/office/drawing/2014/main" id="{25C2205A-9F8C-4B2E-A738-585E0C5E2CA4}"/>
            </a:ext>
          </a:extLst>
        </xdr:cNvPr>
        <xdr:cNvCxnSpPr/>
      </xdr:nvCxnSpPr>
      <xdr:spPr>
        <a:xfrm flipV="1">
          <a:off x="18656300" y="183261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7" name="n_1aveValue【庁舎】&#10;一人当たり面積">
          <a:extLst>
            <a:ext uri="{FF2B5EF4-FFF2-40B4-BE49-F238E27FC236}">
              <a16:creationId xmlns:a16="http://schemas.microsoft.com/office/drawing/2014/main" id="{25117228-CDE3-4F7D-8A85-7824FC272144}"/>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8" name="n_2aveValue【庁舎】&#10;一人当たり面積">
          <a:extLst>
            <a:ext uri="{FF2B5EF4-FFF2-40B4-BE49-F238E27FC236}">
              <a16:creationId xmlns:a16="http://schemas.microsoft.com/office/drawing/2014/main" id="{66F65E13-1F38-43AE-B650-98F3DCC61ACF}"/>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9" name="n_3aveValue【庁舎】&#10;一人当たり面積">
          <a:extLst>
            <a:ext uri="{FF2B5EF4-FFF2-40B4-BE49-F238E27FC236}">
              <a16:creationId xmlns:a16="http://schemas.microsoft.com/office/drawing/2014/main" id="{F124B16C-4E39-4147-84CA-C394DDBC0D5B}"/>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50" name="n_4aveValue【庁舎】&#10;一人当たり面積">
          <a:extLst>
            <a:ext uri="{FF2B5EF4-FFF2-40B4-BE49-F238E27FC236}">
              <a16:creationId xmlns:a16="http://schemas.microsoft.com/office/drawing/2014/main" id="{5ED5C688-ACDF-40DC-899A-ABB7B68064E5}"/>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12716</xdr:rowOff>
    </xdr:from>
    <xdr:ext cx="469744" cy="259045"/>
    <xdr:sp macro="" textlink="">
      <xdr:nvSpPr>
        <xdr:cNvPr id="851" name="n_1mainValue【庁舎】&#10;一人当たり面積">
          <a:extLst>
            <a:ext uri="{FF2B5EF4-FFF2-40B4-BE49-F238E27FC236}">
              <a16:creationId xmlns:a16="http://schemas.microsoft.com/office/drawing/2014/main" id="{F2B1DA65-6453-471A-90C2-2E7817951D04}"/>
            </a:ext>
          </a:extLst>
        </xdr:cNvPr>
        <xdr:cNvSpPr txBox="1"/>
      </xdr:nvSpPr>
      <xdr:spPr>
        <a:xfrm>
          <a:off x="21075727"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52" name="n_2mainValue【庁舎】&#10;一人当たり面積">
          <a:extLst>
            <a:ext uri="{FF2B5EF4-FFF2-40B4-BE49-F238E27FC236}">
              <a16:creationId xmlns:a16="http://schemas.microsoft.com/office/drawing/2014/main" id="{1D986556-5B7E-4DDB-AF50-0B79A20EE2D3}"/>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853" name="n_3mainValue【庁舎】&#10;一人当たり面積">
          <a:extLst>
            <a:ext uri="{FF2B5EF4-FFF2-40B4-BE49-F238E27FC236}">
              <a16:creationId xmlns:a16="http://schemas.microsoft.com/office/drawing/2014/main" id="{DE68DE47-74FB-413D-8E48-A18B2548AC3D}"/>
            </a:ext>
          </a:extLst>
        </xdr:cNvPr>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29227</xdr:rowOff>
    </xdr:from>
    <xdr:ext cx="469744" cy="259045"/>
    <xdr:sp macro="" textlink="">
      <xdr:nvSpPr>
        <xdr:cNvPr id="854" name="n_4mainValue【庁舎】&#10;一人当たり面積">
          <a:extLst>
            <a:ext uri="{FF2B5EF4-FFF2-40B4-BE49-F238E27FC236}">
              <a16:creationId xmlns:a16="http://schemas.microsoft.com/office/drawing/2014/main" id="{FB1D74C9-CE81-48B7-9F42-7757F17B5495}"/>
            </a:ext>
          </a:extLst>
        </xdr:cNvPr>
        <xdr:cNvSpPr txBox="1"/>
      </xdr:nvSpPr>
      <xdr:spPr>
        <a:xfrm>
          <a:off x="18421427" y="183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B2F13F4F-E479-4D93-B589-B551BAB990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3B4ACAA-B0B4-40ED-A617-5B8CCC8160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1347EA1-CA75-4D4B-BB01-2D23C7DB73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類似団体と比較して有形固定資産減価償却率が高くなっている施設は、図書館、保健センター・保健所、庁舎である。</a:t>
          </a:r>
          <a:endParaRPr lang="ja-JP" altLang="ja-JP" sz="1400">
            <a:effectLst/>
          </a:endParaRPr>
        </a:p>
        <a:p>
          <a:r>
            <a:rPr kumimoji="1" lang="ja-JP" altLang="ja-JP" sz="1100">
              <a:solidFill>
                <a:schemeClr val="dk1"/>
              </a:solidFill>
              <a:effectLst/>
              <a:latin typeface="+mn-lt"/>
              <a:ea typeface="+mn-ea"/>
              <a:cs typeface="+mn-cs"/>
            </a:rPr>
            <a:t>図書館は平成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年度に建設されている。維持管理にかかる経費の増加に留意しつつ、適切な時期に</a:t>
          </a:r>
          <a:r>
            <a:rPr kumimoji="1" lang="ja-JP" altLang="en-US" sz="1100">
              <a:solidFill>
                <a:schemeClr val="dk1"/>
              </a:solidFill>
              <a:effectLst/>
              <a:latin typeface="+mn-lt"/>
              <a:ea typeface="+mn-ea"/>
              <a:cs typeface="+mn-cs"/>
            </a:rPr>
            <a:t>大規模改修</a:t>
          </a:r>
          <a:r>
            <a:rPr kumimoji="1" lang="ja-JP" altLang="ja-JP" sz="1100">
              <a:solidFill>
                <a:schemeClr val="dk1"/>
              </a:solidFill>
              <a:effectLst/>
              <a:latin typeface="+mn-lt"/>
              <a:ea typeface="+mn-ea"/>
              <a:cs typeface="+mn-cs"/>
            </a:rPr>
            <a:t>を行い、長寿命化を図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保健センター・保健所は平成</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年度に建設されており、予防保全的考えから施設の定期的な点検・診断、適切な時期に補修を行い、長寿命化を図る必要がある。</a:t>
          </a:r>
          <a:endParaRPr lang="ja-JP" altLang="ja-JP" sz="1400">
            <a:effectLst/>
          </a:endParaRPr>
        </a:p>
        <a:p>
          <a:r>
            <a:rPr lang="ja-JP" altLang="ja-JP" sz="1100">
              <a:solidFill>
                <a:schemeClr val="dk1"/>
              </a:solidFill>
              <a:effectLst/>
              <a:latin typeface="+mn-lt"/>
              <a:ea typeface="+mn-ea"/>
              <a:cs typeface="+mn-cs"/>
            </a:rPr>
            <a:t>庁舎については、本庁舎本館が昭和</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年度、西館が平成</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年度、山川支所が平成</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年度に建設されている。いずれも平成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年度までに耐震改修を完了しており、施設の定期的な点検・診断、適切な時期の補修を行い、長寿命化に取り組んでいく。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に加え、市内に中心となる産業が少ないことなど、財政基盤に課題は多くあるが、類似団体平均をやや上回っている。今後も税の増収強化等による税財源の確保に努めるとともに、交通インフラを活かした定住促進や企業誘致を積極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普通交付税が増加したことにより、経常一般財源収入は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％増加したが、公債費、扶助費等の歳出の増加の影響が大きく、経常収支比率は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％となっている。歳入は変動が大きいことから、行政改革プランによる経常経費の縮減を積極的に推進していく。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4717</xdr:rowOff>
    </xdr:from>
    <xdr:to>
      <xdr:col>23</xdr:col>
      <xdr:colOff>133350</xdr:colOff>
      <xdr:row>60</xdr:row>
      <xdr:rowOff>84001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1717"/>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83094</xdr:rowOff>
    </xdr:from>
    <xdr:to>
      <xdr:col>19</xdr:col>
      <xdr:colOff>133350</xdr:colOff>
      <xdr:row>60</xdr:row>
      <xdr:rowOff>4717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864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60</xdr:row>
      <xdr:rowOff>70213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864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60</xdr:row>
      <xdr:rowOff>118473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72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33201</xdr:rowOff>
    </xdr:from>
    <xdr:to>
      <xdr:col>23</xdr:col>
      <xdr:colOff>184150</xdr:colOff>
      <xdr:row>60</xdr:row>
      <xdr:rowOff>134801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49728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125367</xdr:rowOff>
    </xdr:from>
    <xdr:to>
      <xdr:col>19</xdr:col>
      <xdr:colOff>184150</xdr:colOff>
      <xdr:row>60</xdr:row>
      <xdr:rowOff>55517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65694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32294</xdr:rowOff>
    </xdr:from>
    <xdr:to>
      <xdr:col>15</xdr:col>
      <xdr:colOff>133350</xdr:colOff>
      <xdr:row>59</xdr:row>
      <xdr:rowOff>133894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144071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19413</xdr:rowOff>
    </xdr:from>
    <xdr:to>
      <xdr:col>11</xdr:col>
      <xdr:colOff>82550</xdr:colOff>
      <xdr:row>60</xdr:row>
      <xdr:rowOff>121013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131190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人件費については、期末・勤勉手当の増加等により、微増しているが、物件費の新型コロナワクチン接種に係る委託料等の減により、人件費・物件費等決算額は減少している。しかし、人口が</a:t>
          </a:r>
          <a:r>
            <a:rPr kumimoji="1" lang="en-US" altLang="ja-JP" sz="1300">
              <a:latin typeface="ＭＳ Ｐゴシック" panose="020B0600070205080204" pitchFamily="50" charset="-128"/>
              <a:ea typeface="ＭＳ Ｐゴシック" panose="020B0600070205080204" pitchFamily="50" charset="-128"/>
            </a:rPr>
            <a:t>571</a:t>
          </a:r>
          <a:r>
            <a:rPr kumimoji="1" lang="ja-JP" altLang="en-US" sz="1300">
              <a:latin typeface="ＭＳ Ｐゴシック" panose="020B0600070205080204" pitchFamily="50" charset="-128"/>
              <a:ea typeface="ＭＳ Ｐゴシック" panose="020B0600070205080204" pitchFamily="50" charset="-128"/>
            </a:rPr>
            <a:t>人減少しているため、人口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円増加している。類似団体と比較すると平均を下回っている状況である。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145402</xdr:rowOff>
    </xdr:from>
    <xdr:to>
      <xdr:col>23</xdr:col>
      <xdr:colOff>133350</xdr:colOff>
      <xdr:row>81</xdr:row>
      <xdr:rowOff>146929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2852"/>
          <a:ext cx="8382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145018</xdr:rowOff>
    </xdr:from>
    <xdr:to>
      <xdr:col>19</xdr:col>
      <xdr:colOff>133350</xdr:colOff>
      <xdr:row>81</xdr:row>
      <xdr:rowOff>145402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2468"/>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138455</xdr:rowOff>
    </xdr:from>
    <xdr:to>
      <xdr:col>15</xdr:col>
      <xdr:colOff>82550</xdr:colOff>
      <xdr:row>81</xdr:row>
      <xdr:rowOff>145018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5905"/>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114382</xdr:rowOff>
    </xdr:from>
    <xdr:to>
      <xdr:col>11</xdr:col>
      <xdr:colOff>31750</xdr:colOff>
      <xdr:row>81</xdr:row>
      <xdr:rowOff>138455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1832"/>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96129</xdr:rowOff>
    </xdr:from>
    <xdr:to>
      <xdr:col>23</xdr:col>
      <xdr:colOff>184150</xdr:colOff>
      <xdr:row>82</xdr:row>
      <xdr:rowOff>26279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17406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94602</xdr:rowOff>
    </xdr:from>
    <xdr:to>
      <xdr:col>19</xdr:col>
      <xdr:colOff>184150</xdr:colOff>
      <xdr:row>82</xdr:row>
      <xdr:rowOff>24752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34929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94218</xdr:rowOff>
    </xdr:from>
    <xdr:to>
      <xdr:col>15</xdr:col>
      <xdr:colOff>133350</xdr:colOff>
      <xdr:row>82</xdr:row>
      <xdr:rowOff>24368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34545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87655</xdr:rowOff>
    </xdr:from>
    <xdr:to>
      <xdr:col>11</xdr:col>
      <xdr:colOff>82550</xdr:colOff>
      <xdr:row>82</xdr:row>
      <xdr:rowOff>17805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27982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63582</xdr:rowOff>
    </xdr:from>
    <xdr:to>
      <xdr:col>7</xdr:col>
      <xdr:colOff>31750</xdr:colOff>
      <xdr:row>81</xdr:row>
      <xdr:rowOff>165182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職員の給料については、前年度より微増しているが、前年度に比べ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ポイント減少している。類似団体平均を上回っているため、職員数削減と合わせた総人件費の削減を図るとともに、給与制度の適正化に努める。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73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40216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144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26811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8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事務事業や組織体制の見直し、適正な定員管理に努めてきたことにより、類似団体平均を下回っている。今後も事務事業にあった適正な定員管理を行っていく。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54356</xdr:rowOff>
    </xdr:from>
    <xdr:to>
      <xdr:col>81</xdr:col>
      <xdr:colOff>44450</xdr:colOff>
      <xdr:row>60</xdr:row>
      <xdr:rowOff>68834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4135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42291</xdr:rowOff>
    </xdr:from>
    <xdr:to>
      <xdr:col>77</xdr:col>
      <xdr:colOff>44450</xdr:colOff>
      <xdr:row>60</xdr:row>
      <xdr:rowOff>54356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2929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31834</xdr:rowOff>
    </xdr:from>
    <xdr:to>
      <xdr:col>72</xdr:col>
      <xdr:colOff>203200</xdr:colOff>
      <xdr:row>60</xdr:row>
      <xdr:rowOff>42291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1883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24595</xdr:rowOff>
    </xdr:from>
    <xdr:to>
      <xdr:col>68</xdr:col>
      <xdr:colOff>152400</xdr:colOff>
      <xdr:row>60</xdr:row>
      <xdr:rowOff>31834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1159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18034</xdr:rowOff>
    </xdr:from>
    <xdr:to>
      <xdr:col>81</xdr:col>
      <xdr:colOff>95250</xdr:colOff>
      <xdr:row>60</xdr:row>
      <xdr:rowOff>119634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34561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3556</xdr:rowOff>
    </xdr:from>
    <xdr:to>
      <xdr:col>77</xdr:col>
      <xdr:colOff>95250</xdr:colOff>
      <xdr:row>60</xdr:row>
      <xdr:rowOff>105156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162941</xdr:rowOff>
    </xdr:from>
    <xdr:to>
      <xdr:col>73</xdr:col>
      <xdr:colOff>44450</xdr:colOff>
      <xdr:row>60</xdr:row>
      <xdr:rowOff>93091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103268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152484</xdr:rowOff>
    </xdr:from>
    <xdr:to>
      <xdr:col>68</xdr:col>
      <xdr:colOff>203200</xdr:colOff>
      <xdr:row>60</xdr:row>
      <xdr:rowOff>82634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92811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145245</xdr:rowOff>
    </xdr:from>
    <xdr:to>
      <xdr:col>64</xdr:col>
      <xdr:colOff>152400</xdr:colOff>
      <xdr:row>60</xdr:row>
      <xdr:rowOff>75395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85572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標準税収入額等及び普通交付税額は増加したが、それ以上に過疎対策事業債の元金償還開始等による元利償還金及び公営企業債繰入額が増加したため、前年度に比べ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類似団体平均を下回っているが、今後も公共施設の更新等により実質公債費比率の上昇が見込まれるため、財政状況を考慮しながら身の丈にあった事業計画を立て、新規地方債の発行抑制等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115041</xdr:rowOff>
    </xdr:from>
    <xdr:to>
      <xdr:col>81</xdr:col>
      <xdr:colOff>44450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8724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100965</xdr:rowOff>
    </xdr:from>
    <xdr:to>
      <xdr:col>77</xdr:col>
      <xdr:colOff>44450</xdr:colOff>
      <xdr:row>36</xdr:row>
      <xdr:rowOff>115041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7316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94933</xdr:rowOff>
    </xdr:from>
    <xdr:to>
      <xdr:col>72</xdr:col>
      <xdr:colOff>203200</xdr:colOff>
      <xdr:row>36</xdr:row>
      <xdr:rowOff>100965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92922</xdr:rowOff>
    </xdr:from>
    <xdr:to>
      <xdr:col>68</xdr:col>
      <xdr:colOff>152400</xdr:colOff>
      <xdr:row>36</xdr:row>
      <xdr:rowOff>94933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6512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94844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64241</xdr:rowOff>
    </xdr:from>
    <xdr:to>
      <xdr:col>77</xdr:col>
      <xdr:colOff>95250</xdr:colOff>
      <xdr:row>36</xdr:row>
      <xdr:rowOff>165841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4568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0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50165</xdr:rowOff>
    </xdr:from>
    <xdr:to>
      <xdr:col>73</xdr:col>
      <xdr:colOff>44450</xdr:colOff>
      <xdr:row>36</xdr:row>
      <xdr:rowOff>151765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161942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44133</xdr:rowOff>
    </xdr:from>
    <xdr:to>
      <xdr:col>68</xdr:col>
      <xdr:colOff>203200</xdr:colOff>
      <xdr:row>36</xdr:row>
      <xdr:rowOff>145733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155910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42122</xdr:rowOff>
    </xdr:from>
    <xdr:to>
      <xdr:col>64</xdr:col>
      <xdr:colOff>152400</xdr:colOff>
      <xdr:row>36</xdr:row>
      <xdr:rowOff>143722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153899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8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地方債残高は減少したが、充当可能基金残高が大きく減少したため、将来負担比率は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ポイント増加している。類似団体平均を下回っている状況であるが、今後は新たな地方債発行の抑制等を進め、財政の健全化に努める。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150664</xdr:rowOff>
    </xdr:from>
    <xdr:to>
      <xdr:col>81</xdr:col>
      <xdr:colOff>44450</xdr:colOff>
      <xdr:row>14</xdr:row>
      <xdr:rowOff>15409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37951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00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144230</xdr:rowOff>
    </xdr:from>
    <xdr:to>
      <xdr:col>77</xdr:col>
      <xdr:colOff>44450</xdr:colOff>
      <xdr:row>13</xdr:row>
      <xdr:rowOff>150664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373080"/>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136059</xdr:rowOff>
    </xdr:from>
    <xdr:to>
      <xdr:col>81</xdr:col>
      <xdr:colOff>95250</xdr:colOff>
      <xdr:row>14</xdr:row>
      <xdr:rowOff>66209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57336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8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99864</xdr:rowOff>
    </xdr:from>
    <xdr:to>
      <xdr:col>77</xdr:col>
      <xdr:colOff>95250</xdr:colOff>
      <xdr:row>14</xdr:row>
      <xdr:rowOff>30014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40191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0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93430</xdr:rowOff>
    </xdr:from>
    <xdr:to>
      <xdr:col>73</xdr:col>
      <xdr:colOff>44450</xdr:colOff>
      <xdr:row>14</xdr:row>
      <xdr:rowOff>23580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33757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0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ポイント減少しているが、依然として類似団体平均を上回っている。今後も定員等の適正な管理のもと、人件費の削減に努める。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73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6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54610</xdr:rowOff>
    </xdr:from>
    <xdr:to>
      <xdr:col>11</xdr:col>
      <xdr:colOff>9525</xdr:colOff>
      <xdr:row>39</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4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ポイント減少しているが、類似団体平均を上回っている。今後も行財政改革による事業の見直しを推進し、経常経費等の縮減に努める。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2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84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1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扶助費については、障がい福祉サービス費等の増加により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ポイント増加しており、類似団体平均を上回っている。今後も子ども子育て関係の経費や障がいサービス費等の上昇が見込まれることから、経費の抑制に努める。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114300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58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60</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0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63500</xdr:rowOff>
    </xdr:from>
    <xdr:to>
      <xdr:col>20</xdr:col>
      <xdr:colOff>38100</xdr:colOff>
      <xdr:row>58</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25400</xdr:rowOff>
    </xdr:from>
    <xdr:to>
      <xdr:col>6</xdr:col>
      <xdr:colOff>171450</xdr:colOff>
      <xdr:row>60</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その他の経費は、介護保険事業特別会計繰出金等の増加により、前年度に比べ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ポイント増加している。類似団体平均を上回っているため、今後も人員の削減や事務的経費の縮減に努める。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9978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3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60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53522</xdr:rowOff>
    </xdr:from>
    <xdr:to>
      <xdr:col>69</xdr:col>
      <xdr:colOff>92075</xdr:colOff>
      <xdr:row>59</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2722</xdr:rowOff>
    </xdr:from>
    <xdr:to>
      <xdr:col>69</xdr:col>
      <xdr:colOff>142875</xdr:colOff>
      <xdr:row>59</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89099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ポイント減少している。類似団体平均を下回っている状況であり、引き続き行財政改革を推進し、経費の削減に努める。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11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令和元年度借入の過疎対策事業債等の元利償還開始により、前年度より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ポイント増加しているが、依然として類似団体平均を下回っている。今後も新規の大規模事業等の必要性、優先順位を十分に検討しながら新規発行債の抑制に努める。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100330</xdr:rowOff>
    </xdr:from>
    <xdr:to>
      <xdr:col>24</xdr:col>
      <xdr:colOff>25400</xdr:colOff>
      <xdr:row>74</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87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75565</xdr:rowOff>
    </xdr:from>
    <xdr:to>
      <xdr:col>19</xdr:col>
      <xdr:colOff>187325</xdr:colOff>
      <xdr:row>74</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62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64135</xdr:rowOff>
    </xdr:from>
    <xdr:to>
      <xdr:col>15</xdr:col>
      <xdr:colOff>98425</xdr:colOff>
      <xdr:row>74</xdr:row>
      <xdr:rowOff>75565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514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41275</xdr:rowOff>
    </xdr:from>
    <xdr:to>
      <xdr:col>11</xdr:col>
      <xdr:colOff>9525</xdr:colOff>
      <xdr:row>74</xdr:row>
      <xdr:rowOff>64135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28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163847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49530</xdr:rowOff>
    </xdr:from>
    <xdr:to>
      <xdr:col>20</xdr:col>
      <xdr:colOff>38100</xdr:colOff>
      <xdr:row>74</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161307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24765</xdr:rowOff>
    </xdr:from>
    <xdr:to>
      <xdr:col>15</xdr:col>
      <xdr:colOff>149225</xdr:colOff>
      <xdr:row>74</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136542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xdr:rowOff>
    </xdr:from>
    <xdr:to>
      <xdr:col>11</xdr:col>
      <xdr:colOff>60325</xdr:colOff>
      <xdr:row>74</xdr:row>
      <xdr:rowOff>114935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125112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161925</xdr:rowOff>
    </xdr:from>
    <xdr:to>
      <xdr:col>6</xdr:col>
      <xdr:colOff>171450</xdr:colOff>
      <xdr:row>74</xdr:row>
      <xdr:rowOff>92075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102252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公債費以外の経費については、扶助費の増加等により前年度より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ポイント増加しており、類似団体平均を上回っている。行財政改革の推進を図り、人件費等経常経費の縮減に努める。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129287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080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106426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44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108713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44068"/>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56135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818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47589</xdr:rowOff>
    </xdr:from>
    <xdr:to>
      <xdr:col>29</xdr:col>
      <xdr:colOff>127000</xdr:colOff>
      <xdr:row>18</xdr:row>
      <xdr:rowOff>78689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81314"/>
          <a:ext cx="647700" cy="3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78689</xdr:rowOff>
    </xdr:from>
    <xdr:to>
      <xdr:col>26</xdr:col>
      <xdr:colOff>50800</xdr:colOff>
      <xdr:row>18</xdr:row>
      <xdr:rowOff>91077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2414"/>
          <a:ext cx="698500" cy="1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91077</xdr:rowOff>
    </xdr:from>
    <xdr:to>
      <xdr:col>22</xdr:col>
      <xdr:colOff>114300</xdr:colOff>
      <xdr:row>18</xdr:row>
      <xdr:rowOff>109267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24802"/>
          <a:ext cx="6985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109267</xdr:rowOff>
    </xdr:from>
    <xdr:to>
      <xdr:col>18</xdr:col>
      <xdr:colOff>177800</xdr:colOff>
      <xdr:row>18</xdr:row>
      <xdr:rowOff>122733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42992"/>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168239</xdr:rowOff>
    </xdr:from>
    <xdr:to>
      <xdr:col>29</xdr:col>
      <xdr:colOff>177800</xdr:colOff>
      <xdr:row>18</xdr:row>
      <xdr:rowOff>98389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0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140316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27889</xdr:rowOff>
    </xdr:from>
    <xdr:to>
      <xdr:col>26</xdr:col>
      <xdr:colOff>101600</xdr:colOff>
      <xdr:row>18</xdr:row>
      <xdr:rowOff>129489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114266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7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40277</xdr:rowOff>
    </xdr:from>
    <xdr:to>
      <xdr:col>22</xdr:col>
      <xdr:colOff>165100</xdr:colOff>
      <xdr:row>18</xdr:row>
      <xdr:rowOff>141877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126654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58467</xdr:rowOff>
    </xdr:from>
    <xdr:to>
      <xdr:col>19</xdr:col>
      <xdr:colOff>38100</xdr:colOff>
      <xdr:row>18</xdr:row>
      <xdr:rowOff>160067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144844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71933</xdr:rowOff>
    </xdr:from>
    <xdr:to>
      <xdr:col>15</xdr:col>
      <xdr:colOff>101600</xdr:colOff>
      <xdr:row>19</xdr:row>
      <xdr:rowOff>2083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0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158310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9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80555</xdr:rowOff>
    </xdr:from>
    <xdr:to>
      <xdr:col>29</xdr:col>
      <xdr:colOff>127000</xdr:colOff>
      <xdr:row>38</xdr:row>
      <xdr:rowOff>90127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48155"/>
          <a:ext cx="647700" cy="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90127</xdr:rowOff>
    </xdr:from>
    <xdr:to>
      <xdr:col>26</xdr:col>
      <xdr:colOff>50800</xdr:colOff>
      <xdr:row>38</xdr:row>
      <xdr:rowOff>97811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57727"/>
          <a:ext cx="698500" cy="7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97811</xdr:rowOff>
    </xdr:from>
    <xdr:to>
      <xdr:col>22</xdr:col>
      <xdr:colOff>114300</xdr:colOff>
      <xdr:row>38</xdr:row>
      <xdr:rowOff>103813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65411"/>
          <a:ext cx="698500" cy="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103813</xdr:rowOff>
    </xdr:from>
    <xdr:to>
      <xdr:col>18</xdr:col>
      <xdr:colOff>177800</xdr:colOff>
      <xdr:row>38</xdr:row>
      <xdr:rowOff>111596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71413"/>
          <a:ext cx="698500" cy="7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29755</xdr:rowOff>
    </xdr:from>
    <xdr:to>
      <xdr:col>29</xdr:col>
      <xdr:colOff>177800</xdr:colOff>
      <xdr:row>38</xdr:row>
      <xdr:rowOff>131355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1832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39327</xdr:rowOff>
    </xdr:from>
    <xdr:to>
      <xdr:col>26</xdr:col>
      <xdr:colOff>101600</xdr:colOff>
      <xdr:row>38</xdr:row>
      <xdr:rowOff>140927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125704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3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47011</xdr:rowOff>
    </xdr:from>
    <xdr:to>
      <xdr:col>22</xdr:col>
      <xdr:colOff>165100</xdr:colOff>
      <xdr:row>38</xdr:row>
      <xdr:rowOff>148611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14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133388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0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53013</xdr:rowOff>
    </xdr:from>
    <xdr:to>
      <xdr:col>19</xdr:col>
      <xdr:colOff>38100</xdr:colOff>
      <xdr:row>38</xdr:row>
      <xdr:rowOff>154613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20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139390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60796</xdr:rowOff>
    </xdr:from>
    <xdr:to>
      <xdr:col>15</xdr:col>
      <xdr:colOff>101600</xdr:colOff>
      <xdr:row>38</xdr:row>
      <xdr:rowOff>162396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2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147173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1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77978</xdr:rowOff>
    </xdr:from>
    <xdr:to>
      <xdr:col>24</xdr:col>
      <xdr:colOff>63500</xdr:colOff>
      <xdr:row>37</xdr:row>
      <xdr:rowOff>117885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1628"/>
          <a:ext cx="8382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102231</xdr:rowOff>
    </xdr:from>
    <xdr:to>
      <xdr:col>19</xdr:col>
      <xdr:colOff>177800</xdr:colOff>
      <xdr:row>37</xdr:row>
      <xdr:rowOff>117885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5881"/>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102231</xdr:rowOff>
    </xdr:from>
    <xdr:to>
      <xdr:col>15</xdr:col>
      <xdr:colOff>50800</xdr:colOff>
      <xdr:row>37</xdr:row>
      <xdr:rowOff>112812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5881"/>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112812</xdr:rowOff>
    </xdr:from>
    <xdr:to>
      <xdr:col>10</xdr:col>
      <xdr:colOff>114300</xdr:colOff>
      <xdr:row>37</xdr:row>
      <xdr:rowOff>133038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6462"/>
          <a:ext cx="8890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27178</xdr:rowOff>
    </xdr:from>
    <xdr:to>
      <xdr:col>24</xdr:col>
      <xdr:colOff>114300</xdr:colOff>
      <xdr:row>37</xdr:row>
      <xdr:rowOff>128778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67085</xdr:rowOff>
    </xdr:from>
    <xdr:to>
      <xdr:col>20</xdr:col>
      <xdr:colOff>38100</xdr:colOff>
      <xdr:row>37</xdr:row>
      <xdr:rowOff>168685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159812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51431</xdr:rowOff>
    </xdr:from>
    <xdr:to>
      <xdr:col>15</xdr:col>
      <xdr:colOff>101600</xdr:colOff>
      <xdr:row>37</xdr:row>
      <xdr:rowOff>153031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144159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62012</xdr:rowOff>
    </xdr:from>
    <xdr:to>
      <xdr:col>10</xdr:col>
      <xdr:colOff>165100</xdr:colOff>
      <xdr:row>37</xdr:row>
      <xdr:rowOff>163612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154739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82238</xdr:rowOff>
    </xdr:from>
    <xdr:to>
      <xdr:col>6</xdr:col>
      <xdr:colOff>38100</xdr:colOff>
      <xdr:row>38</xdr:row>
      <xdr:rowOff>12388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70445</xdr:rowOff>
    </xdr:from>
    <xdr:to>
      <xdr:col>24</xdr:col>
      <xdr:colOff>63500</xdr:colOff>
      <xdr:row>58</xdr:row>
      <xdr:rowOff>78176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14545"/>
          <a:ext cx="8382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67177</xdr:rowOff>
    </xdr:from>
    <xdr:to>
      <xdr:col>19</xdr:col>
      <xdr:colOff>177800</xdr:colOff>
      <xdr:row>58</xdr:row>
      <xdr:rowOff>70445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11277"/>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67177</xdr:rowOff>
    </xdr:from>
    <xdr:to>
      <xdr:col>15</xdr:col>
      <xdr:colOff>50800</xdr:colOff>
      <xdr:row>58</xdr:row>
      <xdr:rowOff>73496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1277"/>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73496</xdr:rowOff>
    </xdr:from>
    <xdr:to>
      <xdr:col>10</xdr:col>
      <xdr:colOff>114300</xdr:colOff>
      <xdr:row>58</xdr:row>
      <xdr:rowOff>97155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17596"/>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27376</xdr:rowOff>
    </xdr:from>
    <xdr:to>
      <xdr:col>24</xdr:col>
      <xdr:colOff>114300</xdr:colOff>
      <xdr:row>58</xdr:row>
      <xdr:rowOff>128976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19645</xdr:rowOff>
    </xdr:from>
    <xdr:to>
      <xdr:col>20</xdr:col>
      <xdr:colOff>38100</xdr:colOff>
      <xdr:row>58</xdr:row>
      <xdr:rowOff>121245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112372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16377</xdr:rowOff>
    </xdr:from>
    <xdr:to>
      <xdr:col>15</xdr:col>
      <xdr:colOff>101600</xdr:colOff>
      <xdr:row>58</xdr:row>
      <xdr:rowOff>117977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109104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22696</xdr:rowOff>
    </xdr:from>
    <xdr:to>
      <xdr:col>10</xdr:col>
      <xdr:colOff>165100</xdr:colOff>
      <xdr:row>58</xdr:row>
      <xdr:rowOff>124296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115423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46355</xdr:rowOff>
    </xdr:from>
    <xdr:to>
      <xdr:col>6</xdr:col>
      <xdr:colOff>38100</xdr:colOff>
      <xdr:row>58</xdr:row>
      <xdr:rowOff>147955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139082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94990</xdr:rowOff>
    </xdr:from>
    <xdr:to>
      <xdr:col>24</xdr:col>
      <xdr:colOff>63500</xdr:colOff>
      <xdr:row>78</xdr:row>
      <xdr:rowOff>147205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8090"/>
          <a:ext cx="838200" cy="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147205</xdr:rowOff>
    </xdr:from>
    <xdr:to>
      <xdr:col>19</xdr:col>
      <xdr:colOff>177800</xdr:colOff>
      <xdr:row>78</xdr:row>
      <xdr:rowOff>153415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0305"/>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148406</xdr:rowOff>
    </xdr:from>
    <xdr:to>
      <xdr:col>15</xdr:col>
      <xdr:colOff>50800</xdr:colOff>
      <xdr:row>78</xdr:row>
      <xdr:rowOff>153415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1506"/>
          <a:ext cx="889000" cy="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138100</xdr:rowOff>
    </xdr:from>
    <xdr:to>
      <xdr:col>10</xdr:col>
      <xdr:colOff>114300</xdr:colOff>
      <xdr:row>78</xdr:row>
      <xdr:rowOff>148406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1200"/>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44190</xdr:rowOff>
    </xdr:from>
    <xdr:to>
      <xdr:col>24</xdr:col>
      <xdr:colOff>114300</xdr:colOff>
      <xdr:row>78</xdr:row>
      <xdr:rowOff>145790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130567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96405</xdr:rowOff>
    </xdr:from>
    <xdr:to>
      <xdr:col>20</xdr:col>
      <xdr:colOff>38100</xdr:colOff>
      <xdr:row>79</xdr:row>
      <xdr:rowOff>26555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17682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102615</xdr:rowOff>
    </xdr:from>
    <xdr:to>
      <xdr:col>15</xdr:col>
      <xdr:colOff>101600</xdr:colOff>
      <xdr:row>79</xdr:row>
      <xdr:rowOff>32765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23892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97606</xdr:rowOff>
    </xdr:from>
    <xdr:to>
      <xdr:col>10</xdr:col>
      <xdr:colOff>165100</xdr:colOff>
      <xdr:row>79</xdr:row>
      <xdr:rowOff>27756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18883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87300</xdr:rowOff>
    </xdr:from>
    <xdr:to>
      <xdr:col>6</xdr:col>
      <xdr:colOff>38100</xdr:colOff>
      <xdr:row>79</xdr:row>
      <xdr:rowOff>17450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8577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16157</xdr:rowOff>
    </xdr:from>
    <xdr:to>
      <xdr:col>24</xdr:col>
      <xdr:colOff>63500</xdr:colOff>
      <xdr:row>95</xdr:row>
      <xdr:rowOff>69817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03907"/>
          <a:ext cx="838200" cy="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52070</xdr:rowOff>
    </xdr:from>
    <xdr:to>
      <xdr:col>19</xdr:col>
      <xdr:colOff>177800</xdr:colOff>
      <xdr:row>95</xdr:row>
      <xdr:rowOff>69817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39820"/>
          <a:ext cx="889000" cy="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52070</xdr:rowOff>
    </xdr:from>
    <xdr:to>
      <xdr:col>15</xdr:col>
      <xdr:colOff>50800</xdr:colOff>
      <xdr:row>96</xdr:row>
      <xdr:rowOff>31908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39820"/>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31908</xdr:rowOff>
    </xdr:from>
    <xdr:to>
      <xdr:col>10</xdr:col>
      <xdr:colOff>114300</xdr:colOff>
      <xdr:row>96</xdr:row>
      <xdr:rowOff>46630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91108"/>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136807</xdr:rowOff>
    </xdr:from>
    <xdr:to>
      <xdr:col>24</xdr:col>
      <xdr:colOff>114300</xdr:colOff>
      <xdr:row>95</xdr:row>
      <xdr:rowOff>66957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5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159684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0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19017</xdr:rowOff>
    </xdr:from>
    <xdr:to>
      <xdr:col>20</xdr:col>
      <xdr:colOff>38100</xdr:colOff>
      <xdr:row>95</xdr:row>
      <xdr:rowOff>120617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137144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8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1270</xdr:rowOff>
    </xdr:from>
    <xdr:to>
      <xdr:col>15</xdr:col>
      <xdr:colOff>101600</xdr:colOff>
      <xdr:row>95</xdr:row>
      <xdr:rowOff>102870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119397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6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152558</xdr:rowOff>
    </xdr:from>
    <xdr:to>
      <xdr:col>10</xdr:col>
      <xdr:colOff>165100</xdr:colOff>
      <xdr:row>96</xdr:row>
      <xdr:rowOff>82708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99235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167280</xdr:rowOff>
    </xdr:from>
    <xdr:to>
      <xdr:col>6</xdr:col>
      <xdr:colOff>38100</xdr:colOff>
      <xdr:row>96</xdr:row>
      <xdr:rowOff>97430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113957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11985</xdr:rowOff>
    </xdr:from>
    <xdr:to>
      <xdr:col>55</xdr:col>
      <xdr:colOff>0</xdr:colOff>
      <xdr:row>38</xdr:row>
      <xdr:rowOff>22375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27085"/>
          <a:ext cx="8382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37371</xdr:rowOff>
    </xdr:from>
    <xdr:to>
      <xdr:col>50</xdr:col>
      <xdr:colOff>114300</xdr:colOff>
      <xdr:row>38</xdr:row>
      <xdr:rowOff>11985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81021"/>
          <a:ext cx="889000" cy="1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91389</xdr:rowOff>
    </xdr:from>
    <xdr:to>
      <xdr:col>45</xdr:col>
      <xdr:colOff>177800</xdr:colOff>
      <xdr:row>37</xdr:row>
      <xdr:rowOff>37371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2139"/>
          <a:ext cx="889000" cy="28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91389</xdr:rowOff>
    </xdr:from>
    <xdr:to>
      <xdr:col>41</xdr:col>
      <xdr:colOff>50800</xdr:colOff>
      <xdr:row>38</xdr:row>
      <xdr:rowOff>50047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2139"/>
          <a:ext cx="889000" cy="47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143025</xdr:rowOff>
    </xdr:from>
    <xdr:to>
      <xdr:col>55</xdr:col>
      <xdr:colOff>50800</xdr:colOff>
      <xdr:row>38</xdr:row>
      <xdr:rowOff>73175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57952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132635</xdr:rowOff>
    </xdr:from>
    <xdr:to>
      <xdr:col>50</xdr:col>
      <xdr:colOff>165100</xdr:colOff>
      <xdr:row>38</xdr:row>
      <xdr:rowOff>62785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53912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158021</xdr:rowOff>
    </xdr:from>
    <xdr:to>
      <xdr:col>46</xdr:col>
      <xdr:colOff>38100</xdr:colOff>
      <xdr:row>37</xdr:row>
      <xdr:rowOff>88171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79298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40589</xdr:rowOff>
    </xdr:from>
    <xdr:to>
      <xdr:col>41</xdr:col>
      <xdr:colOff>101600</xdr:colOff>
      <xdr:row>35</xdr:row>
      <xdr:rowOff>142189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133316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170697</xdr:rowOff>
    </xdr:from>
    <xdr:to>
      <xdr:col>36</xdr:col>
      <xdr:colOff>165100</xdr:colOff>
      <xdr:row>38</xdr:row>
      <xdr:rowOff>100847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138472</xdr:rowOff>
    </xdr:from>
    <xdr:to>
      <xdr:col>55</xdr:col>
      <xdr:colOff>0</xdr:colOff>
      <xdr:row>57</xdr:row>
      <xdr:rowOff>104242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9672"/>
          <a:ext cx="838200" cy="1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138472</xdr:rowOff>
    </xdr:from>
    <xdr:to>
      <xdr:col>50</xdr:col>
      <xdr:colOff>114300</xdr:colOff>
      <xdr:row>57</xdr:row>
      <xdr:rowOff>12980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9672"/>
          <a:ext cx="889000" cy="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12980</xdr:rowOff>
    </xdr:from>
    <xdr:to>
      <xdr:col>45</xdr:col>
      <xdr:colOff>177800</xdr:colOff>
      <xdr:row>57</xdr:row>
      <xdr:rowOff>75509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85630"/>
          <a:ext cx="889000" cy="6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75509</xdr:rowOff>
    </xdr:from>
    <xdr:to>
      <xdr:col>41</xdr:col>
      <xdr:colOff>50800</xdr:colOff>
      <xdr:row>57</xdr:row>
      <xdr:rowOff>149429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48159"/>
          <a:ext cx="889000" cy="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53442</xdr:rowOff>
    </xdr:from>
    <xdr:to>
      <xdr:col>55</xdr:col>
      <xdr:colOff>50800</xdr:colOff>
      <xdr:row>57</xdr:row>
      <xdr:rowOff>155042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31869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87672</xdr:rowOff>
    </xdr:from>
    <xdr:to>
      <xdr:col>50</xdr:col>
      <xdr:colOff>165100</xdr:colOff>
      <xdr:row>57</xdr:row>
      <xdr:rowOff>17822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34349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6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133630</xdr:rowOff>
    </xdr:from>
    <xdr:to>
      <xdr:col>46</xdr:col>
      <xdr:colOff>38100</xdr:colOff>
      <xdr:row>57</xdr:row>
      <xdr:rowOff>63780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80307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1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24709</xdr:rowOff>
    </xdr:from>
    <xdr:to>
      <xdr:col>41</xdr:col>
      <xdr:colOff>101600</xdr:colOff>
      <xdr:row>57</xdr:row>
      <xdr:rowOff>126309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142836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98629</xdr:rowOff>
    </xdr:from>
    <xdr:to>
      <xdr:col>36</xdr:col>
      <xdr:colOff>165100</xdr:colOff>
      <xdr:row>58</xdr:row>
      <xdr:rowOff>28779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19906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123241</xdr:rowOff>
    </xdr:from>
    <xdr:to>
      <xdr:col>55</xdr:col>
      <xdr:colOff>0</xdr:colOff>
      <xdr:row>78</xdr:row>
      <xdr:rowOff>60110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639091"/>
          <a:ext cx="838200" cy="79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12014</xdr:rowOff>
    </xdr:from>
    <xdr:to>
      <xdr:col>50</xdr:col>
      <xdr:colOff>114300</xdr:colOff>
      <xdr:row>73</xdr:row>
      <xdr:rowOff>123241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527864"/>
          <a:ext cx="8890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12014</xdr:rowOff>
    </xdr:from>
    <xdr:to>
      <xdr:col>45</xdr:col>
      <xdr:colOff>177800</xdr:colOff>
      <xdr:row>74</xdr:row>
      <xdr:rowOff>62776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527864"/>
          <a:ext cx="889000" cy="2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62776</xdr:rowOff>
    </xdr:from>
    <xdr:to>
      <xdr:col>41</xdr:col>
      <xdr:colOff>50800</xdr:colOff>
      <xdr:row>76</xdr:row>
      <xdr:rowOff>121298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50076"/>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9310</xdr:rowOff>
    </xdr:from>
    <xdr:to>
      <xdr:col>55</xdr:col>
      <xdr:colOff>50800</xdr:colOff>
      <xdr:row>78</xdr:row>
      <xdr:rowOff>110910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159187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72441</xdr:rowOff>
    </xdr:from>
    <xdr:to>
      <xdr:col>50</xdr:col>
      <xdr:colOff>165100</xdr:colOff>
      <xdr:row>74</xdr:row>
      <xdr:rowOff>2591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5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19118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3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132664</xdr:rowOff>
    </xdr:from>
    <xdr:to>
      <xdr:col>46</xdr:col>
      <xdr:colOff>38100</xdr:colOff>
      <xdr:row>73</xdr:row>
      <xdr:rowOff>62814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79341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11976</xdr:rowOff>
    </xdr:from>
    <xdr:to>
      <xdr:col>41</xdr:col>
      <xdr:colOff>101600</xdr:colOff>
      <xdr:row>74</xdr:row>
      <xdr:rowOff>113576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130103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4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70498</xdr:rowOff>
    </xdr:from>
    <xdr:to>
      <xdr:col>36</xdr:col>
      <xdr:colOff>165100</xdr:colOff>
      <xdr:row>77</xdr:row>
      <xdr:rowOff>648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42073</xdr:rowOff>
    </xdr:from>
    <xdr:to>
      <xdr:col>55</xdr:col>
      <xdr:colOff>0</xdr:colOff>
      <xdr:row>98</xdr:row>
      <xdr:rowOff>51865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44173"/>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42073</xdr:rowOff>
    </xdr:from>
    <xdr:to>
      <xdr:col>50</xdr:col>
      <xdr:colOff>114300</xdr:colOff>
      <xdr:row>98</xdr:row>
      <xdr:rowOff>72681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44173"/>
          <a:ext cx="889000" cy="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72681</xdr:rowOff>
    </xdr:from>
    <xdr:to>
      <xdr:col>45</xdr:col>
      <xdr:colOff>177800</xdr:colOff>
      <xdr:row>98</xdr:row>
      <xdr:rowOff>86764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4781"/>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86764</xdr:rowOff>
    </xdr:from>
    <xdr:to>
      <xdr:col>41</xdr:col>
      <xdr:colOff>50800</xdr:colOff>
      <xdr:row>98</xdr:row>
      <xdr:rowOff>90435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8864"/>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1065</xdr:rowOff>
    </xdr:from>
    <xdr:to>
      <xdr:col>55</xdr:col>
      <xdr:colOff>50800</xdr:colOff>
      <xdr:row>98</xdr:row>
      <xdr:rowOff>102665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162723</xdr:rowOff>
    </xdr:from>
    <xdr:to>
      <xdr:col>50</xdr:col>
      <xdr:colOff>165100</xdr:colOff>
      <xdr:row>98</xdr:row>
      <xdr:rowOff>92873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84000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21881</xdr:rowOff>
    </xdr:from>
    <xdr:to>
      <xdr:col>46</xdr:col>
      <xdr:colOff>38100</xdr:colOff>
      <xdr:row>98</xdr:row>
      <xdr:rowOff>123481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114608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35964</xdr:rowOff>
    </xdr:from>
    <xdr:to>
      <xdr:col>41</xdr:col>
      <xdr:colOff>101600</xdr:colOff>
      <xdr:row>98</xdr:row>
      <xdr:rowOff>137564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128691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39635</xdr:rowOff>
    </xdr:from>
    <xdr:to>
      <xdr:col>36</xdr:col>
      <xdr:colOff>165100</xdr:colOff>
      <xdr:row>98</xdr:row>
      <xdr:rowOff>141235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132362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107594</xdr:rowOff>
    </xdr:from>
    <xdr:to>
      <xdr:col>85</xdr:col>
      <xdr:colOff>127000</xdr:colOff>
      <xdr:row>38</xdr:row>
      <xdr:rowOff>73863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51244"/>
          <a:ext cx="838200" cy="1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93625</xdr:rowOff>
    </xdr:from>
    <xdr:to>
      <xdr:col>81</xdr:col>
      <xdr:colOff>50800</xdr:colOff>
      <xdr:row>37</xdr:row>
      <xdr:rowOff>107594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37275"/>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93625</xdr:rowOff>
    </xdr:from>
    <xdr:to>
      <xdr:col>76</xdr:col>
      <xdr:colOff>114300</xdr:colOff>
      <xdr:row>38</xdr:row>
      <xdr:rowOff>11113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37275"/>
          <a:ext cx="889000" cy="8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11113</xdr:rowOff>
    </xdr:from>
    <xdr:to>
      <xdr:col>71</xdr:col>
      <xdr:colOff>177800</xdr:colOff>
      <xdr:row>39</xdr:row>
      <xdr:rowOff>8636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26213"/>
          <a:ext cx="889000" cy="1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23063</xdr:rowOff>
    </xdr:from>
    <xdr:to>
      <xdr:col>85</xdr:col>
      <xdr:colOff>177800</xdr:colOff>
      <xdr:row>38</xdr:row>
      <xdr:rowOff>124663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45940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56794</xdr:rowOff>
    </xdr:from>
    <xdr:to>
      <xdr:col>81</xdr:col>
      <xdr:colOff>101600</xdr:colOff>
      <xdr:row>37</xdr:row>
      <xdr:rowOff>158394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3471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42825</xdr:rowOff>
    </xdr:from>
    <xdr:to>
      <xdr:col>76</xdr:col>
      <xdr:colOff>165100</xdr:colOff>
      <xdr:row>37</xdr:row>
      <xdr:rowOff>144425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160952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131763</xdr:rowOff>
    </xdr:from>
    <xdr:to>
      <xdr:col>72</xdr:col>
      <xdr:colOff>38100</xdr:colOff>
      <xdr:row>38</xdr:row>
      <xdr:rowOff>61913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78440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129286</xdr:rowOff>
    </xdr:from>
    <xdr:to>
      <xdr:col>67</xdr:col>
      <xdr:colOff>101600</xdr:colOff>
      <xdr:row>39</xdr:row>
      <xdr:rowOff>59436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50563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14891</xdr:rowOff>
    </xdr:from>
    <xdr:to>
      <xdr:col>85</xdr:col>
      <xdr:colOff>127000</xdr:colOff>
      <xdr:row>78</xdr:row>
      <xdr:rowOff>31483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7991"/>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31483</xdr:rowOff>
    </xdr:from>
    <xdr:to>
      <xdr:col>81</xdr:col>
      <xdr:colOff>50800</xdr:colOff>
      <xdr:row>78</xdr:row>
      <xdr:rowOff>41204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04583"/>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41204</xdr:rowOff>
    </xdr:from>
    <xdr:to>
      <xdr:col>76</xdr:col>
      <xdr:colOff>114300</xdr:colOff>
      <xdr:row>78</xdr:row>
      <xdr:rowOff>51558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14304"/>
          <a:ext cx="889000" cy="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51558</xdr:rowOff>
    </xdr:from>
    <xdr:to>
      <xdr:col>71</xdr:col>
      <xdr:colOff>177800</xdr:colOff>
      <xdr:row>78</xdr:row>
      <xdr:rowOff>62698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24658"/>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135541</xdr:rowOff>
    </xdr:from>
    <xdr:to>
      <xdr:col>85</xdr:col>
      <xdr:colOff>177800</xdr:colOff>
      <xdr:row>78</xdr:row>
      <xdr:rowOff>65691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152133</xdr:rowOff>
    </xdr:from>
    <xdr:to>
      <xdr:col>81</xdr:col>
      <xdr:colOff>101600</xdr:colOff>
      <xdr:row>78</xdr:row>
      <xdr:rowOff>82283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73410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161854</xdr:rowOff>
    </xdr:from>
    <xdr:to>
      <xdr:col>76</xdr:col>
      <xdr:colOff>165100</xdr:colOff>
      <xdr:row>78</xdr:row>
      <xdr:rowOff>92004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83131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5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758</xdr:rowOff>
    </xdr:from>
    <xdr:to>
      <xdr:col>72</xdr:col>
      <xdr:colOff>38100</xdr:colOff>
      <xdr:row>78</xdr:row>
      <xdr:rowOff>102358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93485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11898</xdr:rowOff>
    </xdr:from>
    <xdr:to>
      <xdr:col>67</xdr:col>
      <xdr:colOff>101600</xdr:colOff>
      <xdr:row>78</xdr:row>
      <xdr:rowOff>113498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104625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7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86934</xdr:rowOff>
    </xdr:from>
    <xdr:to>
      <xdr:col>85</xdr:col>
      <xdr:colOff>127000</xdr:colOff>
      <xdr:row>98</xdr:row>
      <xdr:rowOff>93952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89034"/>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86934</xdr:rowOff>
    </xdr:from>
    <xdr:to>
      <xdr:col>81</xdr:col>
      <xdr:colOff>50800</xdr:colOff>
      <xdr:row>98</xdr:row>
      <xdr:rowOff>88162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89034"/>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47188</xdr:rowOff>
    </xdr:from>
    <xdr:to>
      <xdr:col>76</xdr:col>
      <xdr:colOff>114300</xdr:colOff>
      <xdr:row>98</xdr:row>
      <xdr:rowOff>88162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49288"/>
          <a:ext cx="8890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47188</xdr:rowOff>
    </xdr:from>
    <xdr:to>
      <xdr:col>71</xdr:col>
      <xdr:colOff>177800</xdr:colOff>
      <xdr:row>98</xdr:row>
      <xdr:rowOff>91619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9288"/>
          <a:ext cx="889000" cy="4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43152</xdr:rowOff>
    </xdr:from>
    <xdr:to>
      <xdr:col>85</xdr:col>
      <xdr:colOff>177800</xdr:colOff>
      <xdr:row>98</xdr:row>
      <xdr:rowOff>144752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36134</xdr:rowOff>
    </xdr:from>
    <xdr:to>
      <xdr:col>81</xdr:col>
      <xdr:colOff>101600</xdr:colOff>
      <xdr:row>98</xdr:row>
      <xdr:rowOff>137734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128861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37362</xdr:rowOff>
    </xdr:from>
    <xdr:to>
      <xdr:col>76</xdr:col>
      <xdr:colOff>165100</xdr:colOff>
      <xdr:row>98</xdr:row>
      <xdr:rowOff>138962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130089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167838</xdr:rowOff>
    </xdr:from>
    <xdr:to>
      <xdr:col>72</xdr:col>
      <xdr:colOff>38100</xdr:colOff>
      <xdr:row>98</xdr:row>
      <xdr:rowOff>97988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114515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40819</xdr:rowOff>
    </xdr:from>
    <xdr:to>
      <xdr:col>67</xdr:col>
      <xdr:colOff>101600</xdr:colOff>
      <xdr:row>98</xdr:row>
      <xdr:rowOff>142419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133546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128156</xdr:rowOff>
    </xdr:from>
    <xdr:to>
      <xdr:col>116</xdr:col>
      <xdr:colOff>63500</xdr:colOff>
      <xdr:row>38</xdr:row>
      <xdr:rowOff>128556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43256"/>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128156</xdr:rowOff>
    </xdr:from>
    <xdr:to>
      <xdr:col>111</xdr:col>
      <xdr:colOff>177800</xdr:colOff>
      <xdr:row>38</xdr:row>
      <xdr:rowOff>130708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3256"/>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130708</xdr:rowOff>
    </xdr:from>
    <xdr:to>
      <xdr:col>107</xdr:col>
      <xdr:colOff>50800</xdr:colOff>
      <xdr:row>38</xdr:row>
      <xdr:rowOff>153530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4580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153530</xdr:rowOff>
    </xdr:from>
    <xdr:to>
      <xdr:col>102</xdr:col>
      <xdr:colOff>114300</xdr:colOff>
      <xdr:row>39</xdr:row>
      <xdr:rowOff>7607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68630"/>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77756</xdr:rowOff>
    </xdr:from>
    <xdr:to>
      <xdr:col>116</xdr:col>
      <xdr:colOff>114300</xdr:colOff>
      <xdr:row>39</xdr:row>
      <xdr:rowOff>7906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37133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8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77356</xdr:rowOff>
    </xdr:from>
    <xdr:to>
      <xdr:col>112</xdr:col>
      <xdr:colOff>38100</xdr:colOff>
      <xdr:row>39</xdr:row>
      <xdr:rowOff>7506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24033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6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79908</xdr:rowOff>
    </xdr:from>
    <xdr:to>
      <xdr:col>107</xdr:col>
      <xdr:colOff>101600</xdr:colOff>
      <xdr:row>39</xdr:row>
      <xdr:rowOff>10058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26585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102730</xdr:rowOff>
    </xdr:from>
    <xdr:to>
      <xdr:col>102</xdr:col>
      <xdr:colOff>165100</xdr:colOff>
      <xdr:row>39</xdr:row>
      <xdr:rowOff>32880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24007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128257</xdr:rowOff>
    </xdr:from>
    <xdr:to>
      <xdr:col>98</xdr:col>
      <xdr:colOff>38100</xdr:colOff>
      <xdr:row>39</xdr:row>
      <xdr:rowOff>58407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49534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41470</xdr:rowOff>
    </xdr:from>
    <xdr:to>
      <xdr:col>116</xdr:col>
      <xdr:colOff>63500</xdr:colOff>
      <xdr:row>58</xdr:row>
      <xdr:rowOff>43048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85570"/>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43048</xdr:rowOff>
    </xdr:from>
    <xdr:to>
      <xdr:col>111</xdr:col>
      <xdr:colOff>177800</xdr:colOff>
      <xdr:row>58</xdr:row>
      <xdr:rowOff>44534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87148"/>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44534</xdr:rowOff>
    </xdr:from>
    <xdr:to>
      <xdr:col>107</xdr:col>
      <xdr:colOff>50800</xdr:colOff>
      <xdr:row>58</xdr:row>
      <xdr:rowOff>77224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8863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77224</xdr:rowOff>
    </xdr:from>
    <xdr:to>
      <xdr:col>102</xdr:col>
      <xdr:colOff>114300</xdr:colOff>
      <xdr:row>58</xdr:row>
      <xdr:rowOff>78161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21324"/>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162120</xdr:rowOff>
    </xdr:from>
    <xdr:to>
      <xdr:col>116</xdr:col>
      <xdr:colOff>114300</xdr:colOff>
      <xdr:row>58</xdr:row>
      <xdr:rowOff>92270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163698</xdr:rowOff>
    </xdr:from>
    <xdr:to>
      <xdr:col>112</xdr:col>
      <xdr:colOff>38100</xdr:colOff>
      <xdr:row>58</xdr:row>
      <xdr:rowOff>93848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84975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2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165184</xdr:rowOff>
    </xdr:from>
    <xdr:to>
      <xdr:col>107</xdr:col>
      <xdr:colOff>101600</xdr:colOff>
      <xdr:row>58</xdr:row>
      <xdr:rowOff>95334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86461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26424</xdr:rowOff>
    </xdr:from>
    <xdr:to>
      <xdr:col>102</xdr:col>
      <xdr:colOff>165100</xdr:colOff>
      <xdr:row>58</xdr:row>
      <xdr:rowOff>128024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119151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6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27361</xdr:rowOff>
    </xdr:from>
    <xdr:to>
      <xdr:col>98</xdr:col>
      <xdr:colOff>38100</xdr:colOff>
      <xdr:row>58</xdr:row>
      <xdr:rowOff>128961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162344</xdr:rowOff>
    </xdr:from>
    <xdr:to>
      <xdr:col>116</xdr:col>
      <xdr:colOff>63500</xdr:colOff>
      <xdr:row>77</xdr:row>
      <xdr:rowOff>18021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92544"/>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18021</xdr:rowOff>
    </xdr:from>
    <xdr:to>
      <xdr:col>111</xdr:col>
      <xdr:colOff>177800</xdr:colOff>
      <xdr:row>77</xdr:row>
      <xdr:rowOff>32638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19671"/>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32638</xdr:rowOff>
    </xdr:from>
    <xdr:to>
      <xdr:col>107</xdr:col>
      <xdr:colOff>50800</xdr:colOff>
      <xdr:row>77</xdr:row>
      <xdr:rowOff>34367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34288"/>
          <a:ext cx="8890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157811</xdr:rowOff>
    </xdr:from>
    <xdr:to>
      <xdr:col>102</xdr:col>
      <xdr:colOff>114300</xdr:colOff>
      <xdr:row>77</xdr:row>
      <xdr:rowOff>34367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88011"/>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111544</xdr:rowOff>
    </xdr:from>
    <xdr:to>
      <xdr:col>116</xdr:col>
      <xdr:colOff>114300</xdr:colOff>
      <xdr:row>77</xdr:row>
      <xdr:rowOff>41694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134421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138671</xdr:rowOff>
    </xdr:from>
    <xdr:to>
      <xdr:col>112</xdr:col>
      <xdr:colOff>38100</xdr:colOff>
      <xdr:row>77</xdr:row>
      <xdr:rowOff>68821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85348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153288</xdr:rowOff>
    </xdr:from>
    <xdr:to>
      <xdr:col>107</xdr:col>
      <xdr:colOff>101600</xdr:colOff>
      <xdr:row>77</xdr:row>
      <xdr:rowOff>83438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99966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155017</xdr:rowOff>
    </xdr:from>
    <xdr:to>
      <xdr:col>102</xdr:col>
      <xdr:colOff>165100</xdr:colOff>
      <xdr:row>77</xdr:row>
      <xdr:rowOff>85167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101693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107011</xdr:rowOff>
    </xdr:from>
    <xdr:to>
      <xdr:col>98</xdr:col>
      <xdr:colOff>38100</xdr:colOff>
      <xdr:row>77</xdr:row>
      <xdr:rowOff>37161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53688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612,971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93,420</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143,713</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7,042</a:t>
          </a:r>
          <a:r>
            <a:rPr kumimoji="1" lang="ja-JP" altLang="en-US" sz="1300">
              <a:latin typeface="ＭＳ Ｐゴシック" panose="020B0600070205080204" pitchFamily="50" charset="-128"/>
              <a:ea typeface="ＭＳ Ｐゴシック" panose="020B0600070205080204" pitchFamily="50" charset="-128"/>
            </a:rPr>
            <a:t>円増加している。これは障がい福祉サービス費の増が主な要因であり、類似団体平均を上回っている。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90,511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60,026</a:t>
          </a:r>
          <a:r>
            <a:rPr kumimoji="1" lang="ja-JP" altLang="en-US" sz="1300">
              <a:latin typeface="ＭＳ Ｐゴシック" panose="020B0600070205080204" pitchFamily="50" charset="-128"/>
              <a:ea typeface="ＭＳ Ｐゴシック" panose="020B0600070205080204" pitchFamily="50" charset="-128"/>
            </a:rPr>
            <a:t>円の大幅減となっている。これは市民センター建設事業の皆減が主な要因であり、これにより類似団体平均を下回っている。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54,597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7,258</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11,184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10,844</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年度の豪雨災害に係る復旧事業費の減少が主な要因である。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33401</xdr:rowOff>
    </xdr:from>
    <xdr:to>
      <xdr:col>24</xdr:col>
      <xdr:colOff>63500</xdr:colOff>
      <xdr:row>36</xdr:row>
      <xdr:rowOff>74740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5601"/>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74740</xdr:rowOff>
    </xdr:from>
    <xdr:to>
      <xdr:col>19</xdr:col>
      <xdr:colOff>177800</xdr:colOff>
      <xdr:row>36</xdr:row>
      <xdr:rowOff>81788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6940"/>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81788</xdr:rowOff>
    </xdr:from>
    <xdr:to>
      <xdr:col>15</xdr:col>
      <xdr:colOff>50800</xdr:colOff>
      <xdr:row>36</xdr:row>
      <xdr:rowOff>87313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398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73978</xdr:rowOff>
    </xdr:from>
    <xdr:to>
      <xdr:col>10</xdr:col>
      <xdr:colOff>114300</xdr:colOff>
      <xdr:row>36</xdr:row>
      <xdr:rowOff>87313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617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154051</xdr:rowOff>
    </xdr:from>
    <xdr:to>
      <xdr:col>24</xdr:col>
      <xdr:colOff>114300</xdr:colOff>
      <xdr:row>36</xdr:row>
      <xdr:rowOff>84201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132478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23940</xdr:rowOff>
    </xdr:from>
    <xdr:to>
      <xdr:col>20</xdr:col>
      <xdr:colOff>38100</xdr:colOff>
      <xdr:row>36</xdr:row>
      <xdr:rowOff>125540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116667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30988</xdr:rowOff>
    </xdr:from>
    <xdr:to>
      <xdr:col>15</xdr:col>
      <xdr:colOff>101600</xdr:colOff>
      <xdr:row>36</xdr:row>
      <xdr:rowOff>132588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123715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36513</xdr:rowOff>
    </xdr:from>
    <xdr:to>
      <xdr:col>10</xdr:col>
      <xdr:colOff>165100</xdr:colOff>
      <xdr:row>36</xdr:row>
      <xdr:rowOff>138113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23178</xdr:rowOff>
    </xdr:from>
    <xdr:to>
      <xdr:col>6</xdr:col>
      <xdr:colOff>38100</xdr:colOff>
      <xdr:row>36</xdr:row>
      <xdr:rowOff>124778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115905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121285</xdr:rowOff>
    </xdr:from>
    <xdr:to>
      <xdr:col>24</xdr:col>
      <xdr:colOff>63500</xdr:colOff>
      <xdr:row>58</xdr:row>
      <xdr:rowOff>124054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65385"/>
          <a:ext cx="8382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121285</xdr:rowOff>
    </xdr:from>
    <xdr:to>
      <xdr:col>19</xdr:col>
      <xdr:colOff>177800</xdr:colOff>
      <xdr:row>58</xdr:row>
      <xdr:rowOff>123725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5385"/>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140115</xdr:rowOff>
    </xdr:from>
    <xdr:to>
      <xdr:col>15</xdr:col>
      <xdr:colOff>50800</xdr:colOff>
      <xdr:row>58</xdr:row>
      <xdr:rowOff>123725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2765"/>
          <a:ext cx="8890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140115</xdr:rowOff>
    </xdr:from>
    <xdr:to>
      <xdr:col>10</xdr:col>
      <xdr:colOff>114300</xdr:colOff>
      <xdr:row>58</xdr:row>
      <xdr:rowOff>130668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2765"/>
          <a:ext cx="889000" cy="16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73254</xdr:rowOff>
    </xdr:from>
    <xdr:to>
      <xdr:col>24</xdr:col>
      <xdr:colOff>114300</xdr:colOff>
      <xdr:row>59</xdr:row>
      <xdr:rowOff>3404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159631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70485</xdr:rowOff>
    </xdr:from>
    <xdr:to>
      <xdr:col>20</xdr:col>
      <xdr:colOff>38100</xdr:colOff>
      <xdr:row>59</xdr:row>
      <xdr:rowOff>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163212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72925</xdr:rowOff>
    </xdr:from>
    <xdr:to>
      <xdr:col>15</xdr:col>
      <xdr:colOff>101600</xdr:colOff>
      <xdr:row>59</xdr:row>
      <xdr:rowOff>3075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165652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89315</xdr:rowOff>
    </xdr:from>
    <xdr:to>
      <xdr:col>10</xdr:col>
      <xdr:colOff>165100</xdr:colOff>
      <xdr:row>58</xdr:row>
      <xdr:rowOff>19465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79868</xdr:rowOff>
    </xdr:from>
    <xdr:to>
      <xdr:col>6</xdr:col>
      <xdr:colOff>38100</xdr:colOff>
      <xdr:row>59</xdr:row>
      <xdr:rowOff>10018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25761</xdr:rowOff>
    </xdr:from>
    <xdr:to>
      <xdr:col>24</xdr:col>
      <xdr:colOff>63500</xdr:colOff>
      <xdr:row>75</xdr:row>
      <xdr:rowOff>70384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4511"/>
          <a:ext cx="8382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70384</xdr:rowOff>
    </xdr:from>
    <xdr:to>
      <xdr:col>19</xdr:col>
      <xdr:colOff>177800</xdr:colOff>
      <xdr:row>75</xdr:row>
      <xdr:rowOff>124004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9134"/>
          <a:ext cx="8890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124004</xdr:rowOff>
    </xdr:from>
    <xdr:to>
      <xdr:col>15</xdr:col>
      <xdr:colOff>50800</xdr:colOff>
      <xdr:row>76</xdr:row>
      <xdr:rowOff>46898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2754"/>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46898</xdr:rowOff>
    </xdr:from>
    <xdr:to>
      <xdr:col>10</xdr:col>
      <xdr:colOff>114300</xdr:colOff>
      <xdr:row>76</xdr:row>
      <xdr:rowOff>61652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7098"/>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146411</xdr:rowOff>
    </xdr:from>
    <xdr:to>
      <xdr:col>24</xdr:col>
      <xdr:colOff>114300</xdr:colOff>
      <xdr:row>75</xdr:row>
      <xdr:rowOff>76561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3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169288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19584</xdr:rowOff>
    </xdr:from>
    <xdr:to>
      <xdr:col>20</xdr:col>
      <xdr:colOff>38100</xdr:colOff>
      <xdr:row>75</xdr:row>
      <xdr:rowOff>121184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137711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73204</xdr:rowOff>
    </xdr:from>
    <xdr:to>
      <xdr:col>15</xdr:col>
      <xdr:colOff>101600</xdr:colOff>
      <xdr:row>76</xdr:row>
      <xdr:rowOff>3355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1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165932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167548</xdr:rowOff>
    </xdr:from>
    <xdr:to>
      <xdr:col>10</xdr:col>
      <xdr:colOff>165100</xdr:colOff>
      <xdr:row>76</xdr:row>
      <xdr:rowOff>97698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114225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10852</xdr:rowOff>
    </xdr:from>
    <xdr:to>
      <xdr:col>6</xdr:col>
      <xdr:colOff>38100</xdr:colOff>
      <xdr:row>76</xdr:row>
      <xdr:rowOff>112452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128978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77997</xdr:rowOff>
    </xdr:from>
    <xdr:to>
      <xdr:col>24</xdr:col>
      <xdr:colOff>63500</xdr:colOff>
      <xdr:row>97</xdr:row>
      <xdr:rowOff>93307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08647"/>
          <a:ext cx="8382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54766</xdr:rowOff>
    </xdr:from>
    <xdr:to>
      <xdr:col>19</xdr:col>
      <xdr:colOff>177800</xdr:colOff>
      <xdr:row>97</xdr:row>
      <xdr:rowOff>93307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3966"/>
          <a:ext cx="889000" cy="20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54766</xdr:rowOff>
    </xdr:from>
    <xdr:to>
      <xdr:col>15</xdr:col>
      <xdr:colOff>50800</xdr:colOff>
      <xdr:row>97</xdr:row>
      <xdr:rowOff>1891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3966"/>
          <a:ext cx="889000" cy="1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1891</xdr:rowOff>
    </xdr:from>
    <xdr:to>
      <xdr:col>10</xdr:col>
      <xdr:colOff>114300</xdr:colOff>
      <xdr:row>97</xdr:row>
      <xdr:rowOff>52498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32541"/>
          <a:ext cx="889000" cy="5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27197</xdr:rowOff>
    </xdr:from>
    <xdr:to>
      <xdr:col>24</xdr:col>
      <xdr:colOff>114300</xdr:colOff>
      <xdr:row>97</xdr:row>
      <xdr:rowOff>128797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113574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42507</xdr:rowOff>
    </xdr:from>
    <xdr:to>
      <xdr:col>20</xdr:col>
      <xdr:colOff>38100</xdr:colOff>
      <xdr:row>97</xdr:row>
      <xdr:rowOff>144107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135234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3966</xdr:rowOff>
    </xdr:from>
    <xdr:to>
      <xdr:col>15</xdr:col>
      <xdr:colOff>101600</xdr:colOff>
      <xdr:row>96</xdr:row>
      <xdr:rowOff>105566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122093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122541</xdr:rowOff>
    </xdr:from>
    <xdr:to>
      <xdr:col>10</xdr:col>
      <xdr:colOff>165100</xdr:colOff>
      <xdr:row>97</xdr:row>
      <xdr:rowOff>52691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69218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5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xdr:rowOff>
    </xdr:from>
    <xdr:to>
      <xdr:col>6</xdr:col>
      <xdr:colOff>38100</xdr:colOff>
      <xdr:row>97</xdr:row>
      <xdr:rowOff>103298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84836</xdr:rowOff>
    </xdr:from>
    <xdr:to>
      <xdr:col>55</xdr:col>
      <xdr:colOff>0</xdr:colOff>
      <xdr:row>35</xdr:row>
      <xdr:rowOff>116187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85586"/>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116187</xdr:rowOff>
    </xdr:from>
    <xdr:to>
      <xdr:col>50</xdr:col>
      <xdr:colOff>114300</xdr:colOff>
      <xdr:row>35</xdr:row>
      <xdr:rowOff>152110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169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152110</xdr:rowOff>
    </xdr:from>
    <xdr:to>
      <xdr:col>45</xdr:col>
      <xdr:colOff>177800</xdr:colOff>
      <xdr:row>36</xdr:row>
      <xdr:rowOff>1234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1528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1234</xdr:rowOff>
    </xdr:from>
    <xdr:to>
      <xdr:col>41</xdr:col>
      <xdr:colOff>50800</xdr:colOff>
      <xdr:row>36</xdr:row>
      <xdr:rowOff>144599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73434"/>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34036</xdr:rowOff>
    </xdr:from>
    <xdr:to>
      <xdr:col>55</xdr:col>
      <xdr:colOff>50800</xdr:colOff>
      <xdr:row>35</xdr:row>
      <xdr:rowOff>135636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56913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65387</xdr:rowOff>
    </xdr:from>
    <xdr:to>
      <xdr:col>50</xdr:col>
      <xdr:colOff>165100</xdr:colOff>
      <xdr:row>35</xdr:row>
      <xdr:rowOff>166987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12064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101310</xdr:rowOff>
    </xdr:from>
    <xdr:to>
      <xdr:col>46</xdr:col>
      <xdr:colOff>38100</xdr:colOff>
      <xdr:row>36</xdr:row>
      <xdr:rowOff>31460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47987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7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121884</xdr:rowOff>
    </xdr:from>
    <xdr:to>
      <xdr:col>41</xdr:col>
      <xdr:colOff>101600</xdr:colOff>
      <xdr:row>36</xdr:row>
      <xdr:rowOff>52034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68561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9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93799</xdr:rowOff>
    </xdr:from>
    <xdr:to>
      <xdr:col>36</xdr:col>
      <xdr:colOff>165100</xdr:colOff>
      <xdr:row>37</xdr:row>
      <xdr:rowOff>23949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40476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153774</xdr:rowOff>
    </xdr:from>
    <xdr:to>
      <xdr:col>55</xdr:col>
      <xdr:colOff>0</xdr:colOff>
      <xdr:row>57</xdr:row>
      <xdr:rowOff>41311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54974"/>
          <a:ext cx="838200" cy="5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153774</xdr:rowOff>
    </xdr:from>
    <xdr:to>
      <xdr:col>50</xdr:col>
      <xdr:colOff>114300</xdr:colOff>
      <xdr:row>57</xdr:row>
      <xdr:rowOff>51415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54974"/>
          <a:ext cx="889000" cy="6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51415</xdr:rowOff>
    </xdr:from>
    <xdr:to>
      <xdr:col>45</xdr:col>
      <xdr:colOff>177800</xdr:colOff>
      <xdr:row>57</xdr:row>
      <xdr:rowOff>96525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24065"/>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96525</xdr:rowOff>
    </xdr:from>
    <xdr:to>
      <xdr:col>41</xdr:col>
      <xdr:colOff>50800</xdr:colOff>
      <xdr:row>57</xdr:row>
      <xdr:rowOff>120269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69175"/>
          <a:ext cx="889000" cy="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161961</xdr:rowOff>
    </xdr:from>
    <xdr:to>
      <xdr:col>55</xdr:col>
      <xdr:colOff>50800</xdr:colOff>
      <xdr:row>57</xdr:row>
      <xdr:rowOff>92111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13388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102974</xdr:rowOff>
    </xdr:from>
    <xdr:to>
      <xdr:col>50</xdr:col>
      <xdr:colOff>165100</xdr:colOff>
      <xdr:row>57</xdr:row>
      <xdr:rowOff>33124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49651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7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615</xdr:rowOff>
    </xdr:from>
    <xdr:to>
      <xdr:col>46</xdr:col>
      <xdr:colOff>38100</xdr:colOff>
      <xdr:row>57</xdr:row>
      <xdr:rowOff>102215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118742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45725</xdr:rowOff>
    </xdr:from>
    <xdr:to>
      <xdr:col>41</xdr:col>
      <xdr:colOff>101600</xdr:colOff>
      <xdr:row>57</xdr:row>
      <xdr:rowOff>147325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138452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69469</xdr:rowOff>
    </xdr:from>
    <xdr:to>
      <xdr:col>36</xdr:col>
      <xdr:colOff>165100</xdr:colOff>
      <xdr:row>57</xdr:row>
      <xdr:rowOff>171069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162196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14080</xdr:rowOff>
    </xdr:from>
    <xdr:to>
      <xdr:col>55</xdr:col>
      <xdr:colOff>0</xdr:colOff>
      <xdr:row>78</xdr:row>
      <xdr:rowOff>75682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7180"/>
          <a:ext cx="838200" cy="6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75682</xdr:rowOff>
    </xdr:from>
    <xdr:to>
      <xdr:col>50</xdr:col>
      <xdr:colOff>114300</xdr:colOff>
      <xdr:row>78</xdr:row>
      <xdr:rowOff>77969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878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77969</xdr:rowOff>
    </xdr:from>
    <xdr:to>
      <xdr:col>45</xdr:col>
      <xdr:colOff>177800</xdr:colOff>
      <xdr:row>78</xdr:row>
      <xdr:rowOff>86528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1069"/>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86528</xdr:rowOff>
    </xdr:from>
    <xdr:to>
      <xdr:col>41</xdr:col>
      <xdr:colOff>50800</xdr:colOff>
      <xdr:row>78</xdr:row>
      <xdr:rowOff>108103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9628"/>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134730</xdr:rowOff>
    </xdr:from>
    <xdr:to>
      <xdr:col>55</xdr:col>
      <xdr:colOff>50800</xdr:colOff>
      <xdr:row>78</xdr:row>
      <xdr:rowOff>64880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24882</xdr:rowOff>
    </xdr:from>
    <xdr:to>
      <xdr:col>50</xdr:col>
      <xdr:colOff>165100</xdr:colOff>
      <xdr:row>78</xdr:row>
      <xdr:rowOff>126482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117609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27169</xdr:rowOff>
    </xdr:from>
    <xdr:to>
      <xdr:col>46</xdr:col>
      <xdr:colOff>38100</xdr:colOff>
      <xdr:row>78</xdr:row>
      <xdr:rowOff>128769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119896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35728</xdr:rowOff>
    </xdr:from>
    <xdr:to>
      <xdr:col>41</xdr:col>
      <xdr:colOff>101600</xdr:colOff>
      <xdr:row>78</xdr:row>
      <xdr:rowOff>137328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128455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57303</xdr:rowOff>
    </xdr:from>
    <xdr:to>
      <xdr:col>36</xdr:col>
      <xdr:colOff>165100</xdr:colOff>
      <xdr:row>78</xdr:row>
      <xdr:rowOff>158903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54829</xdr:rowOff>
    </xdr:from>
    <xdr:to>
      <xdr:col>55</xdr:col>
      <xdr:colOff>0</xdr:colOff>
      <xdr:row>97</xdr:row>
      <xdr:rowOff>101333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85479"/>
          <a:ext cx="8382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54829</xdr:rowOff>
    </xdr:from>
    <xdr:to>
      <xdr:col>50</xdr:col>
      <xdr:colOff>114300</xdr:colOff>
      <xdr:row>97</xdr:row>
      <xdr:rowOff>122143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85479"/>
          <a:ext cx="889000" cy="6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122143</xdr:rowOff>
    </xdr:from>
    <xdr:to>
      <xdr:col>45</xdr:col>
      <xdr:colOff>177800</xdr:colOff>
      <xdr:row>97</xdr:row>
      <xdr:rowOff>168123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52793"/>
          <a:ext cx="889000" cy="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33744</xdr:rowOff>
    </xdr:from>
    <xdr:to>
      <xdr:col>41</xdr:col>
      <xdr:colOff>50800</xdr:colOff>
      <xdr:row>97</xdr:row>
      <xdr:rowOff>168123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64394"/>
          <a:ext cx="889000" cy="1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50533</xdr:rowOff>
    </xdr:from>
    <xdr:to>
      <xdr:col>55</xdr:col>
      <xdr:colOff>50800</xdr:colOff>
      <xdr:row>97</xdr:row>
      <xdr:rowOff>152133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28960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4029</xdr:rowOff>
    </xdr:from>
    <xdr:to>
      <xdr:col>50</xdr:col>
      <xdr:colOff>165100</xdr:colOff>
      <xdr:row>97</xdr:row>
      <xdr:rowOff>105629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96756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71343</xdr:rowOff>
    </xdr:from>
    <xdr:to>
      <xdr:col>46</xdr:col>
      <xdr:colOff>38100</xdr:colOff>
      <xdr:row>98</xdr:row>
      <xdr:rowOff>1493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164070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117323</xdr:rowOff>
    </xdr:from>
    <xdr:to>
      <xdr:col>41</xdr:col>
      <xdr:colOff>101600</xdr:colOff>
      <xdr:row>98</xdr:row>
      <xdr:rowOff>47473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38600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154394</xdr:rowOff>
    </xdr:from>
    <xdr:to>
      <xdr:col>36</xdr:col>
      <xdr:colOff>165100</xdr:colOff>
      <xdr:row>97</xdr:row>
      <xdr:rowOff>84544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75671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129893</xdr:rowOff>
    </xdr:from>
    <xdr:to>
      <xdr:col>85</xdr:col>
      <xdr:colOff>127000</xdr:colOff>
      <xdr:row>36</xdr:row>
      <xdr:rowOff>61336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30643"/>
          <a:ext cx="838200" cy="10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129893</xdr:rowOff>
    </xdr:from>
    <xdr:to>
      <xdr:col>81</xdr:col>
      <xdr:colOff>50800</xdr:colOff>
      <xdr:row>36</xdr:row>
      <xdr:rowOff>38156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30643"/>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17559</xdr:rowOff>
    </xdr:from>
    <xdr:to>
      <xdr:col>76</xdr:col>
      <xdr:colOff>114300</xdr:colOff>
      <xdr:row>36</xdr:row>
      <xdr:rowOff>38156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89759"/>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17559</xdr:rowOff>
    </xdr:from>
    <xdr:to>
      <xdr:col>71</xdr:col>
      <xdr:colOff>177800</xdr:colOff>
      <xdr:row>36</xdr:row>
      <xdr:rowOff>55438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89759"/>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10536</xdr:rowOff>
    </xdr:from>
    <xdr:to>
      <xdr:col>85</xdr:col>
      <xdr:colOff>177800</xdr:colOff>
      <xdr:row>36</xdr:row>
      <xdr:rowOff>112136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8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160413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79093</xdr:rowOff>
    </xdr:from>
    <xdr:to>
      <xdr:col>81</xdr:col>
      <xdr:colOff>101600</xdr:colOff>
      <xdr:row>36</xdr:row>
      <xdr:rowOff>9243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158806</xdr:rowOff>
    </xdr:from>
    <xdr:to>
      <xdr:col>76</xdr:col>
      <xdr:colOff>165100</xdr:colOff>
      <xdr:row>36</xdr:row>
      <xdr:rowOff>88956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80083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138209</xdr:rowOff>
    </xdr:from>
    <xdr:to>
      <xdr:col>72</xdr:col>
      <xdr:colOff>38100</xdr:colOff>
      <xdr:row>36</xdr:row>
      <xdr:rowOff>68359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59486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4638</xdr:rowOff>
    </xdr:from>
    <xdr:to>
      <xdr:col>67</xdr:col>
      <xdr:colOff>101600</xdr:colOff>
      <xdr:row>36</xdr:row>
      <xdr:rowOff>106238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7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97365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145090</xdr:rowOff>
    </xdr:from>
    <xdr:to>
      <xdr:col>85</xdr:col>
      <xdr:colOff>127000</xdr:colOff>
      <xdr:row>57</xdr:row>
      <xdr:rowOff>79345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574840"/>
          <a:ext cx="838200" cy="27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93614</xdr:rowOff>
    </xdr:from>
    <xdr:to>
      <xdr:col>81</xdr:col>
      <xdr:colOff>50800</xdr:colOff>
      <xdr:row>55</xdr:row>
      <xdr:rowOff>145090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523364"/>
          <a:ext cx="889000" cy="5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93614</xdr:rowOff>
    </xdr:from>
    <xdr:to>
      <xdr:col>76</xdr:col>
      <xdr:colOff>114300</xdr:colOff>
      <xdr:row>56</xdr:row>
      <xdr:rowOff>26214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523364"/>
          <a:ext cx="889000" cy="1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26214</xdr:rowOff>
    </xdr:from>
    <xdr:to>
      <xdr:col>71</xdr:col>
      <xdr:colOff>177800</xdr:colOff>
      <xdr:row>57</xdr:row>
      <xdr:rowOff>106718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27414"/>
          <a:ext cx="889000" cy="2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28545</xdr:rowOff>
    </xdr:from>
    <xdr:to>
      <xdr:col>85</xdr:col>
      <xdr:colOff>177800</xdr:colOff>
      <xdr:row>57</xdr:row>
      <xdr:rowOff>130145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114922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94290</xdr:rowOff>
    </xdr:from>
    <xdr:to>
      <xdr:col>81</xdr:col>
      <xdr:colOff>101600</xdr:colOff>
      <xdr:row>56</xdr:row>
      <xdr:rowOff>24440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40967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29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42814</xdr:rowOff>
    </xdr:from>
    <xdr:to>
      <xdr:col>76</xdr:col>
      <xdr:colOff>165100</xdr:colOff>
      <xdr:row>55</xdr:row>
      <xdr:rowOff>144414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47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160941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24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146864</xdr:rowOff>
    </xdr:from>
    <xdr:to>
      <xdr:col>72</xdr:col>
      <xdr:colOff>38100</xdr:colOff>
      <xdr:row>56</xdr:row>
      <xdr:rowOff>77014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7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93541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5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55918</xdr:rowOff>
    </xdr:from>
    <xdr:to>
      <xdr:col>67</xdr:col>
      <xdr:colOff>101600</xdr:colOff>
      <xdr:row>57</xdr:row>
      <xdr:rowOff>157518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148645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107595</xdr:rowOff>
    </xdr:from>
    <xdr:to>
      <xdr:col>85</xdr:col>
      <xdr:colOff>127000</xdr:colOff>
      <xdr:row>78</xdr:row>
      <xdr:rowOff>73864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09245"/>
          <a:ext cx="838200" cy="1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93624</xdr:rowOff>
    </xdr:from>
    <xdr:to>
      <xdr:col>81</xdr:col>
      <xdr:colOff>50800</xdr:colOff>
      <xdr:row>77</xdr:row>
      <xdr:rowOff>107595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95274"/>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93624</xdr:rowOff>
    </xdr:from>
    <xdr:to>
      <xdr:col>76</xdr:col>
      <xdr:colOff>114300</xdr:colOff>
      <xdr:row>78</xdr:row>
      <xdr:rowOff>11113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95274"/>
          <a:ext cx="889000" cy="8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11113</xdr:rowOff>
    </xdr:from>
    <xdr:to>
      <xdr:col>71</xdr:col>
      <xdr:colOff>177800</xdr:colOff>
      <xdr:row>79</xdr:row>
      <xdr:rowOff>8637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84213"/>
          <a:ext cx="889000" cy="16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23064</xdr:rowOff>
    </xdr:from>
    <xdr:to>
      <xdr:col>85</xdr:col>
      <xdr:colOff>177800</xdr:colOff>
      <xdr:row>78</xdr:row>
      <xdr:rowOff>124664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45941</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56795</xdr:rowOff>
    </xdr:from>
    <xdr:to>
      <xdr:col>81</xdr:col>
      <xdr:colOff>101600</xdr:colOff>
      <xdr:row>77</xdr:row>
      <xdr:rowOff>158395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3472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42824</xdr:rowOff>
    </xdr:from>
    <xdr:to>
      <xdr:col>76</xdr:col>
      <xdr:colOff>165100</xdr:colOff>
      <xdr:row>77</xdr:row>
      <xdr:rowOff>144424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160951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0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131763</xdr:rowOff>
    </xdr:from>
    <xdr:to>
      <xdr:col>72</xdr:col>
      <xdr:colOff>38100</xdr:colOff>
      <xdr:row>78</xdr:row>
      <xdr:rowOff>61913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78440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129287</xdr:rowOff>
    </xdr:from>
    <xdr:to>
      <xdr:col>67</xdr:col>
      <xdr:colOff>101600</xdr:colOff>
      <xdr:row>79</xdr:row>
      <xdr:rowOff>59437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50564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14891</xdr:rowOff>
    </xdr:from>
    <xdr:to>
      <xdr:col>85</xdr:col>
      <xdr:colOff>127000</xdr:colOff>
      <xdr:row>98</xdr:row>
      <xdr:rowOff>31483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16991"/>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31483</xdr:rowOff>
    </xdr:from>
    <xdr:to>
      <xdr:col>81</xdr:col>
      <xdr:colOff>50800</xdr:colOff>
      <xdr:row>98</xdr:row>
      <xdr:rowOff>41204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33583"/>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41204</xdr:rowOff>
    </xdr:from>
    <xdr:to>
      <xdr:col>76</xdr:col>
      <xdr:colOff>114300</xdr:colOff>
      <xdr:row>98</xdr:row>
      <xdr:rowOff>51558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43304"/>
          <a:ext cx="889000" cy="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51558</xdr:rowOff>
    </xdr:from>
    <xdr:to>
      <xdr:col>71</xdr:col>
      <xdr:colOff>177800</xdr:colOff>
      <xdr:row>98</xdr:row>
      <xdr:rowOff>62698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53658"/>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135541</xdr:rowOff>
    </xdr:from>
    <xdr:to>
      <xdr:col>85</xdr:col>
      <xdr:colOff>177800</xdr:colOff>
      <xdr:row>98</xdr:row>
      <xdr:rowOff>65691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152133</xdr:rowOff>
    </xdr:from>
    <xdr:to>
      <xdr:col>81</xdr:col>
      <xdr:colOff>101600</xdr:colOff>
      <xdr:row>98</xdr:row>
      <xdr:rowOff>82283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73410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161854</xdr:rowOff>
    </xdr:from>
    <xdr:to>
      <xdr:col>76</xdr:col>
      <xdr:colOff>165100</xdr:colOff>
      <xdr:row>98</xdr:row>
      <xdr:rowOff>92004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83131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8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758</xdr:rowOff>
    </xdr:from>
    <xdr:to>
      <xdr:col>72</xdr:col>
      <xdr:colOff>38100</xdr:colOff>
      <xdr:row>98</xdr:row>
      <xdr:rowOff>102358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8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93485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11898</xdr:rowOff>
    </xdr:from>
    <xdr:to>
      <xdr:col>67</xdr:col>
      <xdr:colOff>101600</xdr:colOff>
      <xdr:row>98</xdr:row>
      <xdr:rowOff>113498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8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104625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90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237,421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9,760</a:t>
          </a:r>
          <a:r>
            <a:rPr kumimoji="1" lang="ja-JP" altLang="en-US" sz="1300">
              <a:latin typeface="ＭＳ Ｐゴシック" panose="020B0600070205080204" pitchFamily="50" charset="-128"/>
              <a:ea typeface="ＭＳ Ｐゴシック" panose="020B0600070205080204" pitchFamily="50" charset="-128"/>
            </a:rPr>
            <a:t>円増加している。これは、障がい児支援サービス費や保育所等整備事業費補助金の増が主な要因であり、類似団体平均を上回っている。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50,996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3,349</a:t>
          </a:r>
          <a:r>
            <a:rPr kumimoji="1" lang="ja-JP" altLang="en-US" sz="1300">
              <a:latin typeface="ＭＳ Ｐゴシック" panose="020B0600070205080204" pitchFamily="50" charset="-128"/>
              <a:ea typeface="ＭＳ Ｐゴシック" panose="020B0600070205080204" pitchFamily="50" charset="-128"/>
            </a:rPr>
            <a:t>円増加している。これは、旧清掃センター解体事業費の増が主な要因であり、類似団体平均を下回っている。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27,476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13,474</a:t>
          </a:r>
          <a:r>
            <a:rPr kumimoji="1" lang="ja-JP" altLang="en-US" sz="1300">
              <a:latin typeface="ＭＳ Ｐゴシック" panose="020B0600070205080204" pitchFamily="50" charset="-128"/>
              <a:ea typeface="ＭＳ Ｐゴシック" panose="020B0600070205080204" pitchFamily="50" charset="-128"/>
            </a:rPr>
            <a:t>円の大幅増となっている。これは、産業団地用地購入及び産業団地造成工事費の皆増が主な要因である。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50,701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60,620</a:t>
          </a:r>
          <a:r>
            <a:rPr kumimoji="1" lang="ja-JP" altLang="en-US" sz="1300">
              <a:latin typeface="ＭＳ Ｐゴシック" panose="020B0600070205080204" pitchFamily="50" charset="-128"/>
              <a:ea typeface="ＭＳ Ｐゴシック" panose="020B0600070205080204" pitchFamily="50" charset="-128"/>
            </a:rPr>
            <a:t>円の大幅減となっている。これは、統合小学校建設事業費及び総合市民センター建設事業費の減が主な要因であり、これにより、類似団体平均を下回っている。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11,184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10,844</a:t>
          </a:r>
          <a:r>
            <a:rPr kumimoji="1" lang="ja-JP" altLang="en-US" sz="1300">
              <a:latin typeface="ＭＳ Ｐゴシック" panose="020B0600070205080204" pitchFamily="50" charset="-128"/>
              <a:ea typeface="ＭＳ Ｐゴシック" panose="020B0600070205080204" pitchFamily="50" charset="-128"/>
            </a:rPr>
            <a:t>円減少している。これは、公共土木施設補助災害復旧事業費の減が主な要因である。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歳出ともに減少しているが、歳出については産業団地用地購入及び産業団地造成工事費の皆増により歳入に比べると微減にとどまった。実質単年度収支は赤字となっているが、財政調整基金の取り崩し等により、実質収支比率は</a:t>
          </a:r>
          <a:r>
            <a:rPr kumimoji="1" lang="en-US" altLang="ja-JP" sz="1400">
              <a:latin typeface="ＭＳ ゴシック" pitchFamily="49" charset="-128"/>
              <a:ea typeface="ＭＳ ゴシック" pitchFamily="49" charset="-128"/>
            </a:rPr>
            <a:t>4.87</a:t>
          </a:r>
          <a:r>
            <a:rPr kumimoji="1" lang="ja-JP" altLang="en-US" sz="1400">
              <a:latin typeface="ＭＳ ゴシック" pitchFamily="49" charset="-128"/>
              <a:ea typeface="ＭＳ ゴシック" pitchFamily="49" charset="-128"/>
            </a:rPr>
            <a:t>％の黒字となっている。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黒字となっている。介護保険事業への繰出金や国民健康保険事業特別会計への繰出金が増加傾向であり、事務的経費の節減や、独立採算の原則に立ち返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22092254</v>
      </c>
      <c r="BO4" s="407"/>
      <c r="BP4" s="407"/>
      <c r="BQ4" s="407"/>
      <c r="BR4" s="407"/>
      <c r="BS4" s="407"/>
      <c r="BT4" s="407"/>
      <c r="BU4" s="408"/>
      <c r="BV4" s="406">
        <v>24629045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4.9000000000000004</v>
      </c>
      <c r="CU4" s="413"/>
      <c r="CV4" s="413"/>
      <c r="CW4" s="413"/>
      <c r="CX4" s="413"/>
      <c r="CY4" s="413"/>
      <c r="CZ4" s="413"/>
      <c r="DA4" s="414"/>
      <c r="DB4" s="412">
        <v>6.3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21398818</v>
      </c>
      <c r="BO5" s="444"/>
      <c r="BP5" s="444"/>
      <c r="BQ5" s="444"/>
      <c r="BR5" s="444"/>
      <c r="BS5" s="444"/>
      <c r="BT5" s="444"/>
      <c r="BU5" s="445"/>
      <c r="BV5" s="443">
        <v>23800896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92.7</v>
      </c>
      <c r="CU5" s="441"/>
      <c r="CV5" s="441"/>
      <c r="CW5" s="441"/>
      <c r="CX5" s="441"/>
      <c r="CY5" s="441"/>
      <c r="CZ5" s="441"/>
      <c r="DA5" s="442"/>
      <c r="DB5" s="440">
        <v>90.4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693436</v>
      </c>
      <c r="BO6" s="444"/>
      <c r="BP6" s="444"/>
      <c r="BQ6" s="444"/>
      <c r="BR6" s="444"/>
      <c r="BS6" s="444"/>
      <c r="BT6" s="444"/>
      <c r="BU6" s="445"/>
      <c r="BV6" s="443">
        <v>828149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93.3</v>
      </c>
      <c r="CU6" s="481"/>
      <c r="CV6" s="481"/>
      <c r="CW6" s="481"/>
      <c r="CX6" s="481"/>
      <c r="CY6" s="481"/>
      <c r="CZ6" s="481"/>
      <c r="DA6" s="482"/>
      <c r="DB6" s="480">
        <v>91.6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154935</v>
      </c>
      <c r="BO7" s="444"/>
      <c r="BP7" s="444"/>
      <c r="BQ7" s="444"/>
      <c r="BR7" s="444"/>
      <c r="BS7" s="444"/>
      <c r="BT7" s="444"/>
      <c r="BU7" s="445"/>
      <c r="BV7" s="443">
        <v>148129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11067607</v>
      </c>
      <c r="CU7" s="444"/>
      <c r="CV7" s="444"/>
      <c r="CW7" s="444"/>
      <c r="CX7" s="444"/>
      <c r="CY7" s="444"/>
      <c r="CZ7" s="444"/>
      <c r="DA7" s="445"/>
      <c r="DB7" s="443">
        <v>10847359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538501</v>
      </c>
      <c r="BO8" s="444"/>
      <c r="BP8" s="444"/>
      <c r="BQ8" s="444"/>
      <c r="BR8" s="444"/>
      <c r="BS8" s="444"/>
      <c r="BT8" s="444"/>
      <c r="BU8" s="445"/>
      <c r="BV8" s="443">
        <v>680020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35861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-141519</v>
      </c>
      <c r="BO9" s="444"/>
      <c r="BP9" s="444"/>
      <c r="BQ9" s="444"/>
      <c r="BR9" s="444"/>
      <c r="BS9" s="444"/>
      <c r="BT9" s="444"/>
      <c r="BU9" s="445"/>
      <c r="BV9" s="443">
        <v>-123780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13.1</v>
      </c>
      <c r="CU9" s="441"/>
      <c r="CV9" s="441"/>
      <c r="CW9" s="441"/>
      <c r="CX9" s="441"/>
      <c r="CY9" s="441"/>
      <c r="CZ9" s="441"/>
      <c r="DA9" s="442"/>
      <c r="DB9" s="440">
        <v>11.9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38139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357731</v>
      </c>
      <c r="BO10" s="444"/>
      <c r="BP10" s="444"/>
      <c r="BQ10" s="444"/>
      <c r="BR10" s="444"/>
      <c r="BS10" s="444"/>
      <c r="BT10" s="444"/>
      <c r="BU10" s="445"/>
      <c r="BV10" s="443">
        <v>456255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34910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600000</v>
      </c>
      <c r="BO12" s="444"/>
      <c r="BP12" s="444"/>
      <c r="BQ12" s="444"/>
      <c r="BR12" s="444"/>
      <c r="BS12" s="444"/>
      <c r="BT12" s="444"/>
      <c r="BU12" s="445"/>
      <c r="BV12" s="443">
        <v>300000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34572</v>
      </c>
      <c r="S13" s="528"/>
      <c r="T13" s="528"/>
      <c r="U13" s="528"/>
      <c r="V13" s="529"/>
      <c r="W13" s="459" t="s">
        <v>131</v>
      </c>
      <c r="X13" s="460"/>
      <c r="Y13" s="460"/>
      <c r="Z13" s="460"/>
      <c r="AA13" s="460"/>
      <c r="AB13" s="450"/>
      <c r="AC13" s="494">
        <v>2391</v>
      </c>
      <c r="AD13" s="495"/>
      <c r="AE13" s="495"/>
      <c r="AF13" s="495"/>
      <c r="AG13" s="537"/>
      <c r="AH13" s="494">
        <v>3042</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-383788</v>
      </c>
      <c r="BO13" s="444"/>
      <c r="BP13" s="444"/>
      <c r="BQ13" s="444"/>
      <c r="BR13" s="444"/>
      <c r="BS13" s="444"/>
      <c r="BT13" s="444"/>
      <c r="BU13" s="445"/>
      <c r="BV13" s="443">
        <v>32475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v>
      </c>
      <c r="CU13" s="441"/>
      <c r="CV13" s="441"/>
      <c r="CW13" s="441"/>
      <c r="CX13" s="441"/>
      <c r="CY13" s="441"/>
      <c r="CZ13" s="441"/>
      <c r="DA13" s="442"/>
      <c r="DB13" s="440">
        <v>5.3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35481</v>
      </c>
      <c r="S14" s="528"/>
      <c r="T14" s="528"/>
      <c r="U14" s="528"/>
      <c r="V14" s="529"/>
      <c r="W14" s="433"/>
      <c r="X14" s="434"/>
      <c r="Y14" s="434"/>
      <c r="Z14" s="434"/>
      <c r="AA14" s="434"/>
      <c r="AB14" s="423"/>
      <c r="AC14" s="530">
        <v>14.7</v>
      </c>
      <c r="AD14" s="531"/>
      <c r="AE14" s="531"/>
      <c r="AF14" s="531"/>
      <c r="AG14" s="532"/>
      <c r="AH14" s="530">
        <v>16.899999999999999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5.6</v>
      </c>
      <c r="CU14" s="542"/>
      <c r="CV14" s="542"/>
      <c r="CW14" s="542"/>
      <c r="CX14" s="542"/>
      <c r="CY14" s="542"/>
      <c r="CZ14" s="542"/>
      <c r="DA14" s="543"/>
      <c r="DB14" s="541">
        <v>1.1000000000000001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35210</v>
      </c>
      <c r="S15" s="528"/>
      <c r="T15" s="528"/>
      <c r="U15" s="528"/>
      <c r="V15" s="529"/>
      <c r="W15" s="459" t="s">
        <v>137</v>
      </c>
      <c r="X15" s="460"/>
      <c r="Y15" s="460"/>
      <c r="Z15" s="460"/>
      <c r="AA15" s="460"/>
      <c r="AB15" s="450"/>
      <c r="AC15" s="494">
        <v>3991</v>
      </c>
      <c r="AD15" s="495"/>
      <c r="AE15" s="495"/>
      <c r="AF15" s="495"/>
      <c r="AG15" s="537"/>
      <c r="AH15" s="494">
        <v>4488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4077284</v>
      </c>
      <c r="BO15" s="407"/>
      <c r="BP15" s="407"/>
      <c r="BQ15" s="407"/>
      <c r="BR15" s="407"/>
      <c r="BS15" s="407"/>
      <c r="BT15" s="407"/>
      <c r="BU15" s="408"/>
      <c r="BV15" s="406">
        <v>4007171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24.5</v>
      </c>
      <c r="AD16" s="531"/>
      <c r="AE16" s="531"/>
      <c r="AF16" s="531"/>
      <c r="AG16" s="532"/>
      <c r="AH16" s="530">
        <v>24.9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9988233</v>
      </c>
      <c r="BO16" s="444"/>
      <c r="BP16" s="444"/>
      <c r="BQ16" s="444"/>
      <c r="BR16" s="444"/>
      <c r="BS16" s="444"/>
      <c r="BT16" s="444"/>
      <c r="BU16" s="445"/>
      <c r="BV16" s="443">
        <v>9699699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9926</v>
      </c>
      <c r="AD17" s="495"/>
      <c r="AE17" s="495"/>
      <c r="AF17" s="495"/>
      <c r="AG17" s="537"/>
      <c r="AH17" s="494">
        <v>10466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5090494</v>
      </c>
      <c r="BO17" s="444"/>
      <c r="BP17" s="444"/>
      <c r="BQ17" s="444"/>
      <c r="BR17" s="444"/>
      <c r="BS17" s="444"/>
      <c r="BT17" s="444"/>
      <c r="BU17" s="445"/>
      <c r="BV17" s="443">
        <v>5023080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105.21</v>
      </c>
      <c r="M18" s="567"/>
      <c r="N18" s="567"/>
      <c r="O18" s="567"/>
      <c r="P18" s="567"/>
      <c r="Q18" s="567"/>
      <c r="R18" s="568"/>
      <c r="S18" s="568"/>
      <c r="T18" s="568"/>
      <c r="U18" s="568"/>
      <c r="V18" s="569"/>
      <c r="W18" s="461"/>
      <c r="X18" s="462"/>
      <c r="Y18" s="462"/>
      <c r="Z18" s="462"/>
      <c r="AA18" s="462"/>
      <c r="AB18" s="453"/>
      <c r="AC18" s="570">
        <v>60.9</v>
      </c>
      <c r="AD18" s="571"/>
      <c r="AE18" s="571"/>
      <c r="AF18" s="571"/>
      <c r="AG18" s="572"/>
      <c r="AH18" s="570">
        <v>58.2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10324529</v>
      </c>
      <c r="BO18" s="444"/>
      <c r="BP18" s="444"/>
      <c r="BQ18" s="444"/>
      <c r="BR18" s="444"/>
      <c r="BS18" s="444"/>
      <c r="BT18" s="444"/>
      <c r="BU18" s="445"/>
      <c r="BV18" s="443">
        <v>9936550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13991108</v>
      </c>
      <c r="BO19" s="444"/>
      <c r="BP19" s="444"/>
      <c r="BQ19" s="444"/>
      <c r="BR19" s="444"/>
      <c r="BS19" s="444"/>
      <c r="BT19" s="444"/>
      <c r="BU19" s="445"/>
      <c r="BV19" s="443">
        <v>13535479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13060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26820580</v>
      </c>
      <c r="BO22" s="407"/>
      <c r="BP22" s="407"/>
      <c r="BQ22" s="407"/>
      <c r="BR22" s="407"/>
      <c r="BS22" s="407"/>
      <c r="BT22" s="407"/>
      <c r="BU22" s="408"/>
      <c r="BV22" s="406">
        <v>27088790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26065910</v>
      </c>
      <c r="BO23" s="444"/>
      <c r="BP23" s="444"/>
      <c r="BQ23" s="444"/>
      <c r="BR23" s="444"/>
      <c r="BS23" s="444"/>
      <c r="BT23" s="444"/>
      <c r="BU23" s="445"/>
      <c r="BV23" s="443">
        <v>26293179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7040</v>
      </c>
      <c r="R24" s="495"/>
      <c r="S24" s="495"/>
      <c r="T24" s="495"/>
      <c r="U24" s="495"/>
      <c r="V24" s="537"/>
      <c r="W24" s="589"/>
      <c r="X24" s="590"/>
      <c r="Y24" s="591"/>
      <c r="Z24" s="493" t="s">
        <v>162</v>
      </c>
      <c r="AA24" s="473"/>
      <c r="AB24" s="473"/>
      <c r="AC24" s="473"/>
      <c r="AD24" s="473"/>
      <c r="AE24" s="473"/>
      <c r="AF24" s="473"/>
      <c r="AG24" s="474"/>
      <c r="AH24" s="494">
        <v>328</v>
      </c>
      <c r="AI24" s="495"/>
      <c r="AJ24" s="495"/>
      <c r="AK24" s="495"/>
      <c r="AL24" s="537"/>
      <c r="AM24" s="494">
        <v>1049272</v>
      </c>
      <c r="AN24" s="495"/>
      <c r="AO24" s="495"/>
      <c r="AP24" s="495"/>
      <c r="AQ24" s="495"/>
      <c r="AR24" s="537"/>
      <c r="AS24" s="494">
        <v>3199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21050561</v>
      </c>
      <c r="BO24" s="444"/>
      <c r="BP24" s="444"/>
      <c r="BQ24" s="444"/>
      <c r="BR24" s="444"/>
      <c r="BS24" s="444"/>
      <c r="BT24" s="444"/>
      <c r="BU24" s="445"/>
      <c r="BV24" s="443">
        <v>20701695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7100</v>
      </c>
      <c r="R25" s="495"/>
      <c r="S25" s="495"/>
      <c r="T25" s="495"/>
      <c r="U25" s="495"/>
      <c r="V25" s="537"/>
      <c r="W25" s="589"/>
      <c r="X25" s="590"/>
      <c r="Y25" s="591"/>
      <c r="Z25" s="493" t="s">
        <v>165</v>
      </c>
      <c r="AA25" s="473"/>
      <c r="AB25" s="473"/>
      <c r="AC25" s="473"/>
      <c r="AD25" s="473"/>
      <c r="AE25" s="473"/>
      <c r="AF25" s="473"/>
      <c r="AG25" s="474"/>
      <c r="AH25" s="494">
        <v>61</v>
      </c>
      <c r="AI25" s="495"/>
      <c r="AJ25" s="495"/>
      <c r="AK25" s="495"/>
      <c r="AL25" s="537"/>
      <c r="AM25" s="494">
        <v>189039</v>
      </c>
      <c r="AN25" s="495"/>
      <c r="AO25" s="495"/>
      <c r="AP25" s="495"/>
      <c r="AQ25" s="495"/>
      <c r="AR25" s="537"/>
      <c r="AS25" s="494">
        <v>3099</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1272262</v>
      </c>
      <c r="BO25" s="407"/>
      <c r="BP25" s="407"/>
      <c r="BQ25" s="407"/>
      <c r="BR25" s="407"/>
      <c r="BS25" s="407"/>
      <c r="BT25" s="407"/>
      <c r="BU25" s="408"/>
      <c r="BV25" s="406">
        <v>602731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6300</v>
      </c>
      <c r="R26" s="495"/>
      <c r="S26" s="495"/>
      <c r="T26" s="495"/>
      <c r="U26" s="495"/>
      <c r="V26" s="537"/>
      <c r="W26" s="589"/>
      <c r="X26" s="590"/>
      <c r="Y26" s="591"/>
      <c r="Z26" s="493" t="s">
        <v>168</v>
      </c>
      <c r="AA26" s="595"/>
      <c r="AB26" s="595"/>
      <c r="AC26" s="595"/>
      <c r="AD26" s="595"/>
      <c r="AE26" s="595"/>
      <c r="AF26" s="595"/>
      <c r="AG26" s="596"/>
      <c r="AH26" s="494">
        <v>12</v>
      </c>
      <c r="AI26" s="495"/>
      <c r="AJ26" s="495"/>
      <c r="AK26" s="495"/>
      <c r="AL26" s="537"/>
      <c r="AM26" s="494">
        <v>45156</v>
      </c>
      <c r="AN26" s="495"/>
      <c r="AO26" s="495"/>
      <c r="AP26" s="495"/>
      <c r="AQ26" s="495"/>
      <c r="AR26" s="537"/>
      <c r="AS26" s="494">
        <v>3763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4520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15104</v>
      </c>
      <c r="AN27" s="495"/>
      <c r="AO27" s="495"/>
      <c r="AP27" s="495"/>
      <c r="AQ27" s="495"/>
      <c r="AR27" s="537"/>
      <c r="AS27" s="494">
        <v>3021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380000</v>
      </c>
      <c r="BO27" s="563"/>
      <c r="BP27" s="563"/>
      <c r="BQ27" s="563"/>
      <c r="BR27" s="563"/>
      <c r="BS27" s="563"/>
      <c r="BT27" s="563"/>
      <c r="BU27" s="564"/>
      <c r="BV27" s="562">
        <v>380000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4040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4226952</v>
      </c>
      <c r="BO28" s="407"/>
      <c r="BP28" s="407"/>
      <c r="BQ28" s="407"/>
      <c r="BR28" s="407"/>
      <c r="BS28" s="407"/>
      <c r="BT28" s="407"/>
      <c r="BU28" s="408"/>
      <c r="BV28" s="406">
        <v>4469222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3850</v>
      </c>
      <c r="R29" s="495"/>
      <c r="S29" s="495"/>
      <c r="T29" s="495"/>
      <c r="U29" s="495"/>
      <c r="V29" s="537"/>
      <c r="W29" s="592"/>
      <c r="X29" s="593"/>
      <c r="Y29" s="594"/>
      <c r="Z29" s="493" t="s">
        <v>177</v>
      </c>
      <c r="AA29" s="473"/>
      <c r="AB29" s="473"/>
      <c r="AC29" s="473"/>
      <c r="AD29" s="473"/>
      <c r="AE29" s="473"/>
      <c r="AF29" s="473"/>
      <c r="AG29" s="474"/>
      <c r="AH29" s="494">
        <v>333</v>
      </c>
      <c r="AI29" s="495"/>
      <c r="AJ29" s="495"/>
      <c r="AK29" s="495"/>
      <c r="AL29" s="537"/>
      <c r="AM29" s="494">
        <v>1064376</v>
      </c>
      <c r="AN29" s="495"/>
      <c r="AO29" s="495"/>
      <c r="AP29" s="495"/>
      <c r="AQ29" s="495"/>
      <c r="AR29" s="537"/>
      <c r="AS29" s="494">
        <v>3196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1535847</v>
      </c>
      <c r="BO29" s="444"/>
      <c r="BP29" s="444"/>
      <c r="BQ29" s="444"/>
      <c r="BR29" s="444"/>
      <c r="BS29" s="444"/>
      <c r="BT29" s="444"/>
      <c r="BU29" s="445"/>
      <c r="BV29" s="443">
        <v>1435775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4084728</v>
      </c>
      <c r="BO30" s="563"/>
      <c r="BP30" s="563"/>
      <c r="BQ30" s="563"/>
      <c r="BR30" s="563"/>
      <c r="BS30" s="563"/>
      <c r="BT30" s="563"/>
      <c r="BU30" s="564"/>
      <c r="BV30" s="562">
        <v>4304225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柳川みやま土木組合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道の駅みやま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用地特別会計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介護保険事業特別会計（介護保険事業勘定）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福岡県市町村消防団員等公務災害補償組合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みやまスマートエネルギー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福岡県市町村職員退職手当組合（一般会計）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福岡県市町村職員退職手当組合（基金特別会計）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有明生活環境施設組合（一般会計）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有明生活環境施設組合（ごみ焼却施設建設事業特別会計）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有明生活環境施設組合（クリーンセンター施設運営特別会計）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福岡県自治振興組合（一般会計）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福岡県自治振興組合（公文書館事業特別会計）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福岡県後期高齢者医療広域連合（一般会計）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opbCi8uUZo+4j3cfYEyOL3PHhzMIaCTmgCiBfHGNMYrV0d8H/DSWHswm+CD5CFKPucNrMbhcnf7dxIjq+5Ivsg==" saltValue="99XzbSv7tneH6tCMtX18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534</v>
      </c>
      <c r="D34" s="1187"/>
      <c r="E34" s="1188"/>
      <c r="F34" s="32">
        <v>7.09</v>
      </c>
      <c r="G34" s="33">
        <v>7.09</v>
      </c>
      <c r="H34" s="33">
        <v>6.99</v>
      </c>
      <c r="I34" s="33">
        <v>6.53</v>
      </c>
      <c r="J34" s="34">
        <v>5.58</v>
      </c>
      <c r="K34" s="22"/>
      <c r="L34" s="22"/>
      <c r="M34" s="22"/>
      <c r="N34" s="22"/>
      <c r="O34" s="22"/>
      <c r="P34" s="22"/>
    </row>
    <row r="35" spans="1:16" ht="39" customHeight="1" x14ac:dyDescent="0.15">
      <c r="A35" s="22"/>
      <c r="B35" s="35"/>
      <c r="C35" s="1181" t="s">
        <v>535</v>
      </c>
      <c r="D35" s="1182"/>
      <c r="E35" s="1183"/>
      <c r="F35" s="36">
        <v>4.93</v>
      </c>
      <c r="G35" s="37">
        <v>5.7</v>
      </c>
      <c r="H35" s="37">
        <v>7.3</v>
      </c>
      <c r="I35" s="37">
        <v>6.26</v>
      </c>
      <c r="J35" s="38">
        <v>4.8600000000000003</v>
      </c>
      <c r="K35" s="22"/>
      <c r="L35" s="22"/>
      <c r="M35" s="22"/>
      <c r="N35" s="22"/>
      <c r="O35" s="22"/>
      <c r="P35" s="22"/>
    </row>
    <row r="36" spans="1:16" ht="39" customHeight="1" x14ac:dyDescent="0.15">
      <c r="A36" s="22"/>
      <c r="B36" s="35"/>
      <c r="C36" s="1181" t="s">
        <v>536</v>
      </c>
      <c r="D36" s="1182"/>
      <c r="E36" s="1183"/>
      <c r="F36" s="36">
        <v>2.12</v>
      </c>
      <c r="G36" s="37">
        <v>1.92</v>
      </c>
      <c r="H36" s="37">
        <v>2.62</v>
      </c>
      <c r="I36" s="37">
        <v>1.88</v>
      </c>
      <c r="J36" s="38">
        <v>2.19</v>
      </c>
      <c r="K36" s="22"/>
      <c r="L36" s="22"/>
      <c r="M36" s="22"/>
      <c r="N36" s="22"/>
      <c r="O36" s="22"/>
      <c r="P36" s="22"/>
    </row>
    <row r="37" spans="1:16" ht="39" customHeight="1" x14ac:dyDescent="0.15">
      <c r="A37" s="22"/>
      <c r="B37" s="35"/>
      <c r="C37" s="1181" t="s">
        <v>537</v>
      </c>
      <c r="D37" s="1182"/>
      <c r="E37" s="1183"/>
      <c r="F37" s="36">
        <v>1.76</v>
      </c>
      <c r="G37" s="37">
        <v>2.58</v>
      </c>
      <c r="H37" s="37">
        <v>3.57</v>
      </c>
      <c r="I37" s="37">
        <v>2.0099999999999998</v>
      </c>
      <c r="J37" s="38">
        <v>1.74</v>
      </c>
      <c r="K37" s="22"/>
      <c r="L37" s="22"/>
      <c r="M37" s="22"/>
      <c r="N37" s="22"/>
      <c r="O37" s="22"/>
      <c r="P37" s="22"/>
    </row>
    <row r="38" spans="1:16" ht="39" customHeight="1" x14ac:dyDescent="0.15">
      <c r="A38" s="22"/>
      <c r="B38" s="35"/>
      <c r="C38" s="1181" t="s">
        <v>538</v>
      </c>
      <c r="D38" s="1182"/>
      <c r="E38" s="1183"/>
      <c r="F38" s="36" t="s">
        <v>502</v>
      </c>
      <c r="G38" s="37">
        <v>0.16</v>
      </c>
      <c r="H38" s="37">
        <v>0.38</v>
      </c>
      <c r="I38" s="37">
        <v>0.5</v>
      </c>
      <c r="J38" s="38">
        <v>0.56999999999999995</v>
      </c>
      <c r="K38" s="22"/>
      <c r="L38" s="22"/>
      <c r="M38" s="22"/>
      <c r="N38" s="22"/>
      <c r="O38" s="22"/>
      <c r="P38" s="22"/>
    </row>
    <row r="39" spans="1:16" ht="39" customHeight="1" x14ac:dyDescent="0.15">
      <c r="A39" s="22"/>
      <c r="B39" s="35"/>
      <c r="C39" s="1181" t="s">
        <v>539</v>
      </c>
      <c r="D39" s="1182"/>
      <c r="E39" s="1183"/>
      <c r="F39" s="36">
        <v>0.04</v>
      </c>
      <c r="G39" s="37">
        <v>7.0000000000000007E-2</v>
      </c>
      <c r="H39" s="37">
        <v>0.09</v>
      </c>
      <c r="I39" s="37">
        <v>0.11</v>
      </c>
      <c r="J39" s="38">
        <v>0.09</v>
      </c>
      <c r="K39" s="22"/>
      <c r="L39" s="22"/>
      <c r="M39" s="22"/>
      <c r="N39" s="22"/>
      <c r="O39" s="22"/>
      <c r="P39" s="22"/>
    </row>
    <row r="40" spans="1:16" ht="39" customHeight="1" x14ac:dyDescent="0.15">
      <c r="A40" s="22"/>
      <c r="B40" s="35"/>
      <c r="C40" s="1181" t="s">
        <v>540</v>
      </c>
      <c r="D40" s="1182"/>
      <c r="E40" s="1183"/>
      <c r="F40" s="36">
        <v>0.02</v>
      </c>
      <c r="G40" s="37">
        <v>0.02</v>
      </c>
      <c r="H40" s="37">
        <v>0.01</v>
      </c>
      <c r="I40" s="37">
        <v>0.02</v>
      </c>
      <c r="J40" s="38">
        <v>0.02</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502</v>
      </c>
      <c r="G42" s="37" t="s">
        <v>502</v>
      </c>
      <c r="H42" s="37" t="s">
        <v>502</v>
      </c>
      <c r="I42" s="37" t="s">
        <v>502</v>
      </c>
      <c r="J42" s="38" t="s">
        <v>502</v>
      </c>
      <c r="K42" s="22"/>
      <c r="L42" s="22"/>
      <c r="M42" s="22"/>
      <c r="N42" s="22"/>
      <c r="O42" s="22"/>
      <c r="P42" s="22"/>
    </row>
    <row r="43" spans="1:16" ht="39" customHeight="1" thickBot="1" x14ac:dyDescent="0.2">
      <c r="A43" s="22"/>
      <c r="B43" s="40"/>
      <c r="C43" s="1184" t="s">
        <v>543</v>
      </c>
      <c r="D43" s="1185"/>
      <c r="E43" s="1186"/>
      <c r="F43" s="41">
        <v>0.35</v>
      </c>
      <c r="G43" s="42" t="s">
        <v>502</v>
      </c>
      <c r="H43" s="42" t="s">
        <v>502</v>
      </c>
      <c r="I43" s="42" t="s">
        <v>502</v>
      </c>
      <c r="J43" s="43" t="s">
        <v>502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IAW892pFyLIWSwZXTyBdTZPKeQMrEMgXrQV3zETrQnAvSHsZIClVOb3gW+H/DuVP+3NzNZXgOkK5iGE3lT5pQ==" saltValue="YmlB+i53rQJrqeMNMKaS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1251</v>
      </c>
      <c r="L45" s="60">
        <v>1410</v>
      </c>
      <c r="M45" s="60">
        <v>1552</v>
      </c>
      <c r="N45" s="60">
        <v>1679</v>
      </c>
      <c r="O45" s="61">
        <v>1906</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502</v>
      </c>
      <c r="L46" s="64" t="s">
        <v>502</v>
      </c>
      <c r="M46" s="64" t="s">
        <v>502</v>
      </c>
      <c r="N46" s="64" t="s">
        <v>502</v>
      </c>
      <c r="O46" s="65" t="s">
        <v>502</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502</v>
      </c>
      <c r="L47" s="64" t="s">
        <v>502</v>
      </c>
      <c r="M47" s="64" t="s">
        <v>502</v>
      </c>
      <c r="N47" s="64" t="s">
        <v>502</v>
      </c>
      <c r="O47" s="65" t="s">
        <v>502</v>
      </c>
      <c r="P47" s="48"/>
      <c r="Q47" s="48"/>
      <c r="R47" s="48"/>
      <c r="S47" s="48"/>
      <c r="T47" s="48"/>
      <c r="U47" s="48"/>
    </row>
    <row r="48" spans="1:21" ht="30.75" customHeight="1" x14ac:dyDescent="0.15">
      <c r="A48" s="48"/>
      <c r="B48" s="1191"/>
      <c r="C48" s="1192"/>
      <c r="D48" s="62"/>
      <c r="E48" s="1197" t="s">
        <v>13</v>
      </c>
      <c r="F48" s="1197"/>
      <c r="G48" s="1197"/>
      <c r="H48" s="1197"/>
      <c r="I48" s="1197"/>
      <c r="J48" s="1198"/>
      <c r="K48" s="63">
        <v>216</v>
      </c>
      <c r="L48" s="64">
        <v>218</v>
      </c>
      <c r="M48" s="64">
        <v>230</v>
      </c>
      <c r="N48" s="64">
        <v>240</v>
      </c>
      <c r="O48" s="65">
        <v>253</v>
      </c>
      <c r="P48" s="48"/>
      <c r="Q48" s="48"/>
      <c r="R48" s="48"/>
      <c r="S48" s="48"/>
      <c r="T48" s="48"/>
      <c r="U48" s="48"/>
    </row>
    <row r="49" spans="1:21" ht="30.75" customHeight="1" x14ac:dyDescent="0.15">
      <c r="A49" s="48"/>
      <c r="B49" s="1191"/>
      <c r="C49" s="1192"/>
      <c r="D49" s="62"/>
      <c r="E49" s="1197" t="s">
        <v>14</v>
      </c>
      <c r="F49" s="1197"/>
      <c r="G49" s="1197"/>
      <c r="H49" s="1197"/>
      <c r="I49" s="1197"/>
      <c r="J49" s="1198"/>
      <c r="K49" s="63">
        <v>6</v>
      </c>
      <c r="L49" s="64">
        <v>9</v>
      </c>
      <c r="M49" s="64">
        <v>10</v>
      </c>
      <c r="N49" s="64">
        <v>11</v>
      </c>
      <c r="O49" s="65">
        <v>11</v>
      </c>
      <c r="P49" s="48"/>
      <c r="Q49" s="48"/>
      <c r="R49" s="48"/>
      <c r="S49" s="48"/>
      <c r="T49" s="48"/>
      <c r="U49" s="48"/>
    </row>
    <row r="50" spans="1:21" ht="30.75" customHeight="1" x14ac:dyDescent="0.15">
      <c r="A50" s="48"/>
      <c r="B50" s="1191"/>
      <c r="C50" s="1192"/>
      <c r="D50" s="62"/>
      <c r="E50" s="1197" t="s">
        <v>15</v>
      </c>
      <c r="F50" s="1197"/>
      <c r="G50" s="1197"/>
      <c r="H50" s="1197"/>
      <c r="I50" s="1197"/>
      <c r="J50" s="1198"/>
      <c r="K50" s="63">
        <v>30</v>
      </c>
      <c r="L50" s="64">
        <v>30</v>
      </c>
      <c r="M50" s="64">
        <v>29</v>
      </c>
      <c r="N50" s="64">
        <v>32</v>
      </c>
      <c r="O50" s="65">
        <v>28</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1142</v>
      </c>
      <c r="L52" s="64">
        <v>1224</v>
      </c>
      <c r="M52" s="64">
        <v>1319</v>
      </c>
      <c r="N52" s="64">
        <v>1383</v>
      </c>
      <c r="O52" s="65">
        <v>1527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361</v>
      </c>
      <c r="L53" s="69">
        <v>443</v>
      </c>
      <c r="M53" s="69">
        <v>502</v>
      </c>
      <c r="N53" s="69">
        <v>579</v>
      </c>
      <c r="O53" s="70">
        <v>671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LFf0gFEP2iITwATe1Tt41NlriVUeODOPFSCuOynJAAN/TK8C7BPUrJ+rX6tbS7M6JsMFuvloL7QjveC3RC4oQ==" saltValue="xuZp/GTSdKEbmcL3yBL+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52" zoomScaleSheetLayoutView="100" workbookViewId="0">
      <selection activeCell="L48" sqref="L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18703</v>
      </c>
      <c r="J41" s="356">
        <v>21383</v>
      </c>
      <c r="K41" s="356">
        <v>25543</v>
      </c>
      <c r="L41" s="356">
        <v>27089</v>
      </c>
      <c r="M41" s="357">
        <v>26821</v>
      </c>
    </row>
    <row r="42" spans="2:13" ht="27.75" customHeight="1" x14ac:dyDescent="0.15">
      <c r="B42" s="1222"/>
      <c r="C42" s="1223"/>
      <c r="D42" s="106"/>
      <c r="E42" s="1228" t="s">
        <v>32</v>
      </c>
      <c r="F42" s="1228"/>
      <c r="G42" s="1228"/>
      <c r="H42" s="1229"/>
      <c r="I42" s="358">
        <v>189</v>
      </c>
      <c r="J42" s="359">
        <v>169</v>
      </c>
      <c r="K42" s="359">
        <v>185</v>
      </c>
      <c r="L42" s="359">
        <v>155</v>
      </c>
      <c r="M42" s="360">
        <v>127</v>
      </c>
    </row>
    <row r="43" spans="2:13" ht="27.75" customHeight="1" x14ac:dyDescent="0.15">
      <c r="B43" s="1222"/>
      <c r="C43" s="1223"/>
      <c r="D43" s="106"/>
      <c r="E43" s="1228" t="s">
        <v>33</v>
      </c>
      <c r="F43" s="1228"/>
      <c r="G43" s="1228"/>
      <c r="H43" s="1229"/>
      <c r="I43" s="358">
        <v>3811</v>
      </c>
      <c r="J43" s="359">
        <v>3605</v>
      </c>
      <c r="K43" s="359">
        <v>3310</v>
      </c>
      <c r="L43" s="359">
        <v>3360</v>
      </c>
      <c r="M43" s="360">
        <v>3527</v>
      </c>
    </row>
    <row r="44" spans="2:13" ht="27.75" customHeight="1" x14ac:dyDescent="0.15">
      <c r="B44" s="1222"/>
      <c r="C44" s="1223"/>
      <c r="D44" s="106"/>
      <c r="E44" s="1228" t="s">
        <v>34</v>
      </c>
      <c r="F44" s="1228"/>
      <c r="G44" s="1228"/>
      <c r="H44" s="1229"/>
      <c r="I44" s="358" t="s">
        <v>502</v>
      </c>
      <c r="J44" s="359" t="s">
        <v>502</v>
      </c>
      <c r="K44" s="359" t="s">
        <v>502</v>
      </c>
      <c r="L44" s="359" t="s">
        <v>502</v>
      </c>
      <c r="M44" s="360" t="s">
        <v>502</v>
      </c>
    </row>
    <row r="45" spans="2:13" ht="27.75" customHeight="1" x14ac:dyDescent="0.15">
      <c r="B45" s="1222"/>
      <c r="C45" s="1223"/>
      <c r="D45" s="106"/>
      <c r="E45" s="1228" t="s">
        <v>35</v>
      </c>
      <c r="F45" s="1228"/>
      <c r="G45" s="1228"/>
      <c r="H45" s="1229"/>
      <c r="I45" s="358">
        <v>3263</v>
      </c>
      <c r="J45" s="359">
        <v>3189</v>
      </c>
      <c r="K45" s="359">
        <v>3141</v>
      </c>
      <c r="L45" s="359">
        <v>3182</v>
      </c>
      <c r="M45" s="360">
        <v>3207</v>
      </c>
    </row>
    <row r="46" spans="2:13" ht="27.75" customHeight="1" x14ac:dyDescent="0.15">
      <c r="B46" s="1222"/>
      <c r="C46" s="1223"/>
      <c r="D46" s="107"/>
      <c r="E46" s="1228" t="s">
        <v>36</v>
      </c>
      <c r="F46" s="1228"/>
      <c r="G46" s="1228"/>
      <c r="H46" s="1229"/>
      <c r="I46" s="358" t="s">
        <v>502</v>
      </c>
      <c r="J46" s="359" t="s">
        <v>502</v>
      </c>
      <c r="K46" s="359" t="s">
        <v>502</v>
      </c>
      <c r="L46" s="359" t="s">
        <v>502</v>
      </c>
      <c r="M46" s="360" t="s">
        <v>502</v>
      </c>
    </row>
    <row r="47" spans="2:13" ht="27.75" customHeight="1" x14ac:dyDescent="0.15">
      <c r="B47" s="1222"/>
      <c r="C47" s="1223"/>
      <c r="D47" s="108"/>
      <c r="E47" s="1230" t="s">
        <v>37</v>
      </c>
      <c r="F47" s="1231"/>
      <c r="G47" s="1231"/>
      <c r="H47" s="1232"/>
      <c r="I47" s="358" t="s">
        <v>502</v>
      </c>
      <c r="J47" s="359" t="s">
        <v>502</v>
      </c>
      <c r="K47" s="359" t="s">
        <v>502</v>
      </c>
      <c r="L47" s="359" t="s">
        <v>502</v>
      </c>
      <c r="M47" s="360" t="s">
        <v>502</v>
      </c>
    </row>
    <row r="48" spans="2:13" ht="27.75" customHeight="1" x14ac:dyDescent="0.15">
      <c r="B48" s="1222"/>
      <c r="C48" s="1223"/>
      <c r="D48" s="106"/>
      <c r="E48" s="1228" t="s">
        <v>38</v>
      </c>
      <c r="F48" s="1228"/>
      <c r="G48" s="1228"/>
      <c r="H48" s="1229"/>
      <c r="I48" s="358" t="s">
        <v>502</v>
      </c>
      <c r="J48" s="359" t="s">
        <v>502</v>
      </c>
      <c r="K48" s="359" t="s">
        <v>502</v>
      </c>
      <c r="L48" s="359" t="s">
        <v>502</v>
      </c>
      <c r="M48" s="360" t="s">
        <v>502</v>
      </c>
    </row>
    <row r="49" spans="2:13" ht="27.75" customHeight="1" x14ac:dyDescent="0.15">
      <c r="B49" s="1224"/>
      <c r="C49" s="1225"/>
      <c r="D49" s="106"/>
      <c r="E49" s="1228" t="s">
        <v>39</v>
      </c>
      <c r="F49" s="1228"/>
      <c r="G49" s="1228"/>
      <c r="H49" s="1229"/>
      <c r="I49" s="358" t="s">
        <v>502</v>
      </c>
      <c r="J49" s="359" t="s">
        <v>502</v>
      </c>
      <c r="K49" s="359" t="s">
        <v>502</v>
      </c>
      <c r="L49" s="359" t="s">
        <v>502</v>
      </c>
      <c r="M49" s="360" t="s">
        <v>502</v>
      </c>
    </row>
    <row r="50" spans="2:13" ht="27.75" customHeight="1" x14ac:dyDescent="0.15">
      <c r="B50" s="1233" t="s">
        <v>40</v>
      </c>
      <c r="C50" s="1234"/>
      <c r="D50" s="109"/>
      <c r="E50" s="1228" t="s">
        <v>41</v>
      </c>
      <c r="F50" s="1228"/>
      <c r="G50" s="1228"/>
      <c r="H50" s="1229"/>
      <c r="I50" s="358">
        <v>9921</v>
      </c>
      <c r="J50" s="359">
        <v>10130</v>
      </c>
      <c r="K50" s="359">
        <v>10808</v>
      </c>
      <c r="L50" s="359">
        <v>11380</v>
      </c>
      <c r="M50" s="360">
        <v>11186</v>
      </c>
    </row>
    <row r="51" spans="2:13" ht="27.75" customHeight="1" x14ac:dyDescent="0.15">
      <c r="B51" s="1222"/>
      <c r="C51" s="1223"/>
      <c r="D51" s="106"/>
      <c r="E51" s="1228" t="s">
        <v>42</v>
      </c>
      <c r="F51" s="1228"/>
      <c r="G51" s="1228"/>
      <c r="H51" s="1229"/>
      <c r="I51" s="358">
        <v>1245</v>
      </c>
      <c r="J51" s="359">
        <v>1100</v>
      </c>
      <c r="K51" s="359">
        <v>929</v>
      </c>
      <c r="L51" s="359">
        <v>768</v>
      </c>
      <c r="M51" s="360">
        <v>609</v>
      </c>
    </row>
    <row r="52" spans="2:13" ht="27.75" customHeight="1" x14ac:dyDescent="0.15">
      <c r="B52" s="1224"/>
      <c r="C52" s="1225"/>
      <c r="D52" s="106"/>
      <c r="E52" s="1228" t="s">
        <v>43</v>
      </c>
      <c r="F52" s="1228"/>
      <c r="G52" s="1228"/>
      <c r="H52" s="1229"/>
      <c r="I52" s="358">
        <v>15589</v>
      </c>
      <c r="J52" s="359">
        <v>17496</v>
      </c>
      <c r="K52" s="359">
        <v>20411</v>
      </c>
      <c r="L52" s="359">
        <v>21525</v>
      </c>
      <c r="M52" s="360">
        <v>21339</v>
      </c>
    </row>
    <row r="53" spans="2:13" ht="27.75" customHeight="1" thickBot="1" x14ac:dyDescent="0.2">
      <c r="B53" s="1235" t="s">
        <v>19</v>
      </c>
      <c r="C53" s="1236"/>
      <c r="D53" s="110"/>
      <c r="E53" s="1237" t="s">
        <v>44</v>
      </c>
      <c r="F53" s="1237"/>
      <c r="G53" s="1237"/>
      <c r="H53" s="1238"/>
      <c r="I53" s="361">
        <v>-789</v>
      </c>
      <c r="J53" s="362">
        <v>-379</v>
      </c>
      <c r="K53" s="362">
        <v>31</v>
      </c>
      <c r="L53" s="362">
        <v>113</v>
      </c>
      <c r="M53" s="363">
        <v>548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2C0zXqenuq0xJxSoWXIIIgwJ/JQPnqR3Aw2mQxHUdrbS/ntKMUcCsEA1y11G4t136vlYVt1Q29tJCBiEwEfyQ==" saltValue="OqMMSZXa5WwAjPYWQhNV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4313</v>
      </c>
      <c r="G55" s="122">
        <v>4469</v>
      </c>
      <c r="H55" s="123">
        <v>4227</v>
      </c>
    </row>
    <row r="56" spans="2:8" ht="52.5" customHeight="1" x14ac:dyDescent="0.15">
      <c r="B56" s="124"/>
      <c r="C56" s="1249" t="s">
        <v>47</v>
      </c>
      <c r="D56" s="1249"/>
      <c r="E56" s="1250"/>
      <c r="F56" s="125">
        <v>1336</v>
      </c>
      <c r="G56" s="125">
        <v>1436</v>
      </c>
      <c r="H56" s="126">
        <v>1536</v>
      </c>
    </row>
    <row r="57" spans="2:8" ht="53.25" customHeight="1" x14ac:dyDescent="0.15">
      <c r="B57" s="124"/>
      <c r="C57" s="1251" t="s">
        <v>48</v>
      </c>
      <c r="D57" s="1251"/>
      <c r="E57" s="1252"/>
      <c r="F57" s="127">
        <v>4296</v>
      </c>
      <c r="G57" s="127">
        <v>4304</v>
      </c>
      <c r="H57" s="128">
        <v>4085</v>
      </c>
    </row>
    <row r="58" spans="2:8" ht="45.75" customHeight="1" x14ac:dyDescent="0.15">
      <c r="B58" s="129"/>
      <c r="C58" s="1239" t="s">
        <v>552</v>
      </c>
      <c r="D58" s="1240"/>
      <c r="E58" s="1241"/>
      <c r="F58" s="130">
        <v>1123</v>
      </c>
      <c r="G58" s="130">
        <v>1100</v>
      </c>
      <c r="H58" s="131">
        <v>1055</v>
      </c>
    </row>
    <row r="59" spans="2:8" ht="45.75" customHeight="1" x14ac:dyDescent="0.15">
      <c r="B59" s="129"/>
      <c r="C59" s="1239" t="s">
        <v>553</v>
      </c>
      <c r="D59" s="1240"/>
      <c r="E59" s="1241"/>
      <c r="F59" s="130">
        <v>626</v>
      </c>
      <c r="G59" s="130">
        <v>627</v>
      </c>
      <c r="H59" s="131">
        <v>624</v>
      </c>
    </row>
    <row r="60" spans="2:8" ht="45.75" customHeight="1" x14ac:dyDescent="0.15">
      <c r="B60" s="129"/>
      <c r="C60" s="1239" t="s">
        <v>554</v>
      </c>
      <c r="D60" s="1240"/>
      <c r="E60" s="1241"/>
      <c r="F60" s="130">
        <v>489</v>
      </c>
      <c r="G60" s="130">
        <v>543</v>
      </c>
      <c r="H60" s="131">
        <v>553</v>
      </c>
    </row>
    <row r="61" spans="2:8" ht="45.75" customHeight="1" x14ac:dyDescent="0.15">
      <c r="B61" s="129"/>
      <c r="C61" s="1239" t="s">
        <v>555</v>
      </c>
      <c r="D61" s="1240"/>
      <c r="E61" s="1241"/>
      <c r="F61" s="130">
        <v>429</v>
      </c>
      <c r="G61" s="130">
        <v>429</v>
      </c>
      <c r="H61" s="131">
        <v>433</v>
      </c>
    </row>
    <row r="62" spans="2:8" ht="45.75" customHeight="1" thickBot="1" x14ac:dyDescent="0.2">
      <c r="B62" s="132"/>
      <c r="C62" s="1242" t="s">
        <v>556</v>
      </c>
      <c r="D62" s="1243"/>
      <c r="E62" s="1244"/>
      <c r="F62" s="133">
        <v>416</v>
      </c>
      <c r="G62" s="133">
        <v>416</v>
      </c>
      <c r="H62" s="134">
        <v>366</v>
      </c>
    </row>
    <row r="63" spans="2:8" ht="52.5" customHeight="1" thickBot="1" x14ac:dyDescent="0.2">
      <c r="B63" s="135"/>
      <c r="C63" s="1245" t="s">
        <v>49</v>
      </c>
      <c r="D63" s="1245"/>
      <c r="E63" s="1246"/>
      <c r="F63" s="136">
        <v>9944</v>
      </c>
      <c r="G63" s="136">
        <v>10209</v>
      </c>
      <c r="H63" s="137">
        <v>9848</v>
      </c>
    </row>
    <row r="64" spans="2:8" x14ac:dyDescent="0.15"/>
  </sheetData>
  <sheetProtection algorithmName="SHA-512" hashValue="RJX9nBt3EQfZP7Ct1IofNM0KYti2eB8inOOUlwye0IJXIz+HpT316PFqsi1demfQYnO6JSbnlAuZ+e6m+mHjaA==" saltValue="iZuRD7AuPXyfpB57+iI6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E717-FAF8-4664-8F41-07BE722B673B}">
  <sheetPr>
    <pageSetUpPr fitToPage="1"/>
  </sheetPr>
  <dimension ref="A1:DE85"/>
  <sheetViews>
    <sheetView showGridLines="0" topLeftCell="A13" zoomScaleNormal="100" zoomScaleSheetLayoutView="55" workbookViewId="0">
      <selection activeCell="AO39" sqref="AO3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580</v>
      </c>
      <c r="AO51" s="1256"/>
      <c r="AP51" s="1256"/>
      <c r="AQ51" s="1256"/>
      <c r="AR51" s="1256"/>
      <c r="AS51" s="1256"/>
      <c r="AT51" s="1256"/>
      <c r="AU51" s="1256"/>
      <c r="AV51" s="1256"/>
      <c r="AW51" s="1256"/>
      <c r="AX51" s="1256"/>
      <c r="AY51" s="1256"/>
      <c r="AZ51" s="1256"/>
      <c r="BA51" s="1256"/>
      <c r="BB51" s="1256" t="s">
        <v>581</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v>0.3</v>
      </c>
      <c r="CG51" s="1253"/>
      <c r="CH51" s="1253"/>
      <c r="CI51" s="1253"/>
      <c r="CJ51" s="1253"/>
      <c r="CK51" s="1253"/>
      <c r="CL51" s="1253"/>
      <c r="CM51" s="1253"/>
      <c r="CN51" s="1253">
        <v>1.1000000000000001</v>
      </c>
      <c r="CO51" s="1253"/>
      <c r="CP51" s="1253"/>
      <c r="CQ51" s="1253"/>
      <c r="CR51" s="1253"/>
      <c r="CS51" s="1253"/>
      <c r="CT51" s="1253"/>
      <c r="CU51" s="1253"/>
      <c r="CV51" s="1253">
        <v>5.6</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582</v>
      </c>
      <c r="BC53" s="1256"/>
      <c r="BD53" s="1256"/>
      <c r="BE53" s="1256"/>
      <c r="BF53" s="1256"/>
      <c r="BG53" s="1256"/>
      <c r="BH53" s="1256"/>
      <c r="BI53" s="1256"/>
      <c r="BJ53" s="1256"/>
      <c r="BK53" s="1256"/>
      <c r="BL53" s="1256"/>
      <c r="BM53" s="1256"/>
      <c r="BN53" s="1256"/>
      <c r="BO53" s="1256"/>
      <c r="BP53" s="1253">
        <v>53.1</v>
      </c>
      <c r="BQ53" s="1253"/>
      <c r="BR53" s="1253"/>
      <c r="BS53" s="1253"/>
      <c r="BT53" s="1253"/>
      <c r="BU53" s="1253"/>
      <c r="BV53" s="1253"/>
      <c r="BW53" s="1253"/>
      <c r="BX53" s="1253">
        <v>49.9</v>
      </c>
      <c r="BY53" s="1253"/>
      <c r="BZ53" s="1253"/>
      <c r="CA53" s="1253"/>
      <c r="CB53" s="1253"/>
      <c r="CC53" s="1253"/>
      <c r="CD53" s="1253"/>
      <c r="CE53" s="1253"/>
      <c r="CF53" s="1253">
        <v>56.6</v>
      </c>
      <c r="CG53" s="1253"/>
      <c r="CH53" s="1253"/>
      <c r="CI53" s="1253"/>
      <c r="CJ53" s="1253"/>
      <c r="CK53" s="1253"/>
      <c r="CL53" s="1253"/>
      <c r="CM53" s="1253"/>
      <c r="CN53" s="1253">
        <v>54.9</v>
      </c>
      <c r="CO53" s="1253"/>
      <c r="CP53" s="1253"/>
      <c r="CQ53" s="1253"/>
      <c r="CR53" s="1253"/>
      <c r="CS53" s="1253"/>
      <c r="CT53" s="1253"/>
      <c r="CU53" s="1253"/>
      <c r="CV53" s="1253">
        <v>56.6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583</v>
      </c>
      <c r="AO55" s="1258"/>
      <c r="AP55" s="1258"/>
      <c r="AQ55" s="1258"/>
      <c r="AR55" s="1258"/>
      <c r="AS55" s="1258"/>
      <c r="AT55" s="1258"/>
      <c r="AU55" s="1258"/>
      <c r="AV55" s="1258"/>
      <c r="AW55" s="1258"/>
      <c r="AX55" s="1258"/>
      <c r="AY55" s="1258"/>
      <c r="AZ55" s="1258"/>
      <c r="BA55" s="1258"/>
      <c r="BB55" s="1256" t="s">
        <v>581</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582</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584</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580</v>
      </c>
      <c r="AO73" s="1256"/>
      <c r="AP73" s="1256"/>
      <c r="AQ73" s="1256"/>
      <c r="AR73" s="1256"/>
      <c r="AS73" s="1256"/>
      <c r="AT73" s="1256"/>
      <c r="AU73" s="1256"/>
      <c r="AV73" s="1256"/>
      <c r="AW73" s="1256"/>
      <c r="AX73" s="1256"/>
      <c r="AY73" s="1256"/>
      <c r="AZ73" s="1256"/>
      <c r="BA73" s="1256"/>
      <c r="BB73" s="1256" t="s">
        <v>581</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v>0.3</v>
      </c>
      <c r="CG73" s="1253"/>
      <c r="CH73" s="1253"/>
      <c r="CI73" s="1253"/>
      <c r="CJ73" s="1253"/>
      <c r="CK73" s="1253"/>
      <c r="CL73" s="1253"/>
      <c r="CM73" s="1253"/>
      <c r="CN73" s="1253">
        <v>1.1000000000000001</v>
      </c>
      <c r="CO73" s="1253"/>
      <c r="CP73" s="1253"/>
      <c r="CQ73" s="1253"/>
      <c r="CR73" s="1253"/>
      <c r="CS73" s="1253"/>
      <c r="CT73" s="1253"/>
      <c r="CU73" s="1253"/>
      <c r="CV73" s="1253">
        <v>5.6</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586</v>
      </c>
      <c r="BC75" s="1256"/>
      <c r="BD75" s="1256"/>
      <c r="BE75" s="1256"/>
      <c r="BF75" s="1256"/>
      <c r="BG75" s="1256"/>
      <c r="BH75" s="1256"/>
      <c r="BI75" s="1256"/>
      <c r="BJ75" s="1256"/>
      <c r="BK75" s="1256"/>
      <c r="BL75" s="1256"/>
      <c r="BM75" s="1256"/>
      <c r="BN75" s="1256"/>
      <c r="BO75" s="1256"/>
      <c r="BP75" s="1253">
        <v>4.2</v>
      </c>
      <c r="BQ75" s="1253"/>
      <c r="BR75" s="1253"/>
      <c r="BS75" s="1253"/>
      <c r="BT75" s="1253"/>
      <c r="BU75" s="1253"/>
      <c r="BV75" s="1253"/>
      <c r="BW75" s="1253"/>
      <c r="BX75" s="1253">
        <v>4.3</v>
      </c>
      <c r="BY75" s="1253"/>
      <c r="BZ75" s="1253"/>
      <c r="CA75" s="1253"/>
      <c r="CB75" s="1253"/>
      <c r="CC75" s="1253"/>
      <c r="CD75" s="1253"/>
      <c r="CE75" s="1253"/>
      <c r="CF75" s="1253">
        <v>4.5999999999999996</v>
      </c>
      <c r="CG75" s="1253"/>
      <c r="CH75" s="1253"/>
      <c r="CI75" s="1253"/>
      <c r="CJ75" s="1253"/>
      <c r="CK75" s="1253"/>
      <c r="CL75" s="1253"/>
      <c r="CM75" s="1253"/>
      <c r="CN75" s="1253">
        <v>5.3</v>
      </c>
      <c r="CO75" s="1253"/>
      <c r="CP75" s="1253"/>
      <c r="CQ75" s="1253"/>
      <c r="CR75" s="1253"/>
      <c r="CS75" s="1253"/>
      <c r="CT75" s="1253"/>
      <c r="CU75" s="1253"/>
      <c r="CV75" s="1253">
        <v>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583</v>
      </c>
      <c r="AO77" s="1258"/>
      <c r="AP77" s="1258"/>
      <c r="AQ77" s="1258"/>
      <c r="AR77" s="1258"/>
      <c r="AS77" s="1258"/>
      <c r="AT77" s="1258"/>
      <c r="AU77" s="1258"/>
      <c r="AV77" s="1258"/>
      <c r="AW77" s="1258"/>
      <c r="AX77" s="1258"/>
      <c r="AY77" s="1258"/>
      <c r="AZ77" s="1258"/>
      <c r="BA77" s="1258"/>
      <c r="BB77" s="1256" t="s">
        <v>581</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586</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C7f2JO8+fqtC1FyKeZ8z9eZbye1//YLczKxqW7H9J3IQsLwArxNgellugpC+28sn2Hh3ssJqu5FRbCV9iRJCw==" saltValue="0/dFJAfZP7UIM0HMqW2br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92ACB-4960-4AB1-8CA2-13427B67CEFF}">
  <sheetPr>
    <pageSetUpPr fitToPage="1"/>
  </sheetPr>
  <dimension ref="A1:DR125"/>
  <sheetViews>
    <sheetView showGridLines="0" topLeftCell="A100" zoomScaleNormal="100" zoomScaleSheetLayoutView="70" workbookViewId="0">
      <selection activeCell="AO39" sqref="AO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DKipZyxMjx1d+BczAFNrCexWyRxi+MZOuhrkZoF/Wwr+DOXQmH99/XJ4KsR2pXZlDdIijAWc9s7HYso9gntcTw==" saltValue="q7t5qs9KqjIRG7rcdMuv5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5AC59-916E-48A1-9DB4-9B7937881E4F}">
  <sheetPr>
    <pageSetUpPr fitToPage="1"/>
  </sheetPr>
  <dimension ref="A1:DR125"/>
  <sheetViews>
    <sheetView showGridLines="0" topLeftCell="A88" zoomScaleNormal="100" zoomScaleSheetLayoutView="55" workbookViewId="0">
      <selection activeCell="AO39" sqref="AO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jbV2SVqnp83B+tianjiDEhZuh2zeICCLgWJWDjUPNOf4jIYwQ6pjAf5fTStVNbx1Apld3+NwgwjLY019jXxr7Q==" saltValue="LogxSvElKfdOHp+9QoSFJ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70744</v>
      </c>
      <c r="E3" s="156"/>
      <c r="F3" s="157">
        <v>94081</v>
      </c>
      <c r="G3" s="158"/>
      <c r="H3" s="159"/>
    </row>
    <row r="4" spans="1:8" x14ac:dyDescent="0.15">
      <c r="A4" s="160"/>
      <c r="B4" s="161"/>
      <c r="C4" s="162"/>
      <c r="D4" s="163">
        <v>37581</v>
      </c>
      <c r="E4" s="164"/>
      <c r="F4" s="165">
        <v>48949</v>
      </c>
      <c r="G4" s="166"/>
      <c r="H4" s="167"/>
    </row>
    <row r="5" spans="1:8" x14ac:dyDescent="0.15">
      <c r="A5" s="148" t="s">
        <v>520</v>
      </c>
      <c r="B5" s="153"/>
      <c r="C5" s="154"/>
      <c r="D5" s="155">
        <v>103080</v>
      </c>
      <c r="E5" s="156"/>
      <c r="F5" s="157">
        <v>92632</v>
      </c>
      <c r="G5" s="158"/>
      <c r="H5" s="159"/>
    </row>
    <row r="6" spans="1:8" x14ac:dyDescent="0.15">
      <c r="A6" s="160"/>
      <c r="B6" s="161"/>
      <c r="C6" s="162"/>
      <c r="D6" s="163">
        <v>78103</v>
      </c>
      <c r="E6" s="164"/>
      <c r="F6" s="165">
        <v>47978</v>
      </c>
      <c r="G6" s="166"/>
      <c r="H6" s="167"/>
    </row>
    <row r="7" spans="1:8" x14ac:dyDescent="0.15">
      <c r="A7" s="148" t="s">
        <v>521</v>
      </c>
      <c r="B7" s="153"/>
      <c r="C7" s="154"/>
      <c r="D7" s="155">
        <v>130433</v>
      </c>
      <c r="E7" s="156"/>
      <c r="F7" s="157">
        <v>96469</v>
      </c>
      <c r="G7" s="158"/>
      <c r="H7" s="159"/>
    </row>
    <row r="8" spans="1:8" x14ac:dyDescent="0.15">
      <c r="A8" s="160"/>
      <c r="B8" s="161"/>
      <c r="C8" s="162"/>
      <c r="D8" s="163">
        <v>84795</v>
      </c>
      <c r="E8" s="164"/>
      <c r="F8" s="165">
        <v>49775</v>
      </c>
      <c r="G8" s="166"/>
      <c r="H8" s="167"/>
    </row>
    <row r="9" spans="1:8" x14ac:dyDescent="0.15">
      <c r="A9" s="148" t="s">
        <v>522</v>
      </c>
      <c r="B9" s="153"/>
      <c r="C9" s="154"/>
      <c r="D9" s="155">
        <v>150537</v>
      </c>
      <c r="E9" s="156"/>
      <c r="F9" s="157">
        <v>85743</v>
      </c>
      <c r="G9" s="158"/>
      <c r="H9" s="159"/>
    </row>
    <row r="10" spans="1:8" x14ac:dyDescent="0.15">
      <c r="A10" s="160"/>
      <c r="B10" s="161"/>
      <c r="C10" s="162"/>
      <c r="D10" s="163">
        <v>86062</v>
      </c>
      <c r="E10" s="164"/>
      <c r="F10" s="165">
        <v>45231</v>
      </c>
      <c r="G10" s="166"/>
      <c r="H10" s="167"/>
    </row>
    <row r="11" spans="1:8" x14ac:dyDescent="0.15">
      <c r="A11" s="148" t="s">
        <v>523</v>
      </c>
      <c r="B11" s="153"/>
      <c r="C11" s="154"/>
      <c r="D11" s="155">
        <v>90511</v>
      </c>
      <c r="E11" s="156"/>
      <c r="F11" s="157">
        <v>92509</v>
      </c>
      <c r="G11" s="158"/>
      <c r="H11" s="159"/>
    </row>
    <row r="12" spans="1:8" x14ac:dyDescent="0.15">
      <c r="A12" s="160"/>
      <c r="B12" s="161"/>
      <c r="C12" s="168"/>
      <c r="D12" s="163">
        <v>46994</v>
      </c>
      <c r="E12" s="164"/>
      <c r="F12" s="165">
        <v>52274</v>
      </c>
      <c r="G12" s="166"/>
      <c r="H12" s="167"/>
    </row>
    <row r="13" spans="1:8" x14ac:dyDescent="0.15">
      <c r="A13" s="148"/>
      <c r="B13" s="153"/>
      <c r="C13" s="169"/>
      <c r="D13" s="170">
        <v>109061</v>
      </c>
      <c r="E13" s="171"/>
      <c r="F13" s="172">
        <v>92287</v>
      </c>
      <c r="G13" s="173"/>
      <c r="H13" s="159"/>
    </row>
    <row r="14" spans="1:8" x14ac:dyDescent="0.15">
      <c r="A14" s="160"/>
      <c r="B14" s="161"/>
      <c r="C14" s="162"/>
      <c r="D14" s="163">
        <v>66707</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4.9400000000000004</v>
      </c>
      <c r="C19" s="174">
        <f>ROUND(VALUE(SUBSTITUTE(実質収支比率等に係る経年分析!G$48,"▲","-")),2)</f>
        <v>5.7</v>
      </c>
      <c r="D19" s="174">
        <f>ROUND(VALUE(SUBSTITUTE(実質収支比率等に係る経年分析!H$48,"▲","-")),2)</f>
        <v>7.3</v>
      </c>
      <c r="E19" s="174">
        <f>ROUND(VALUE(SUBSTITUTE(実質収支比率等に係る経年分析!I$48,"▲","-")),2)</f>
        <v>6.27</v>
      </c>
      <c r="F19" s="174">
        <f>ROUND(VALUE(SUBSTITUTE(実質収支比率等に係る経年分析!J$48,"▲","-")),2)</f>
        <v>4.87</v>
      </c>
    </row>
    <row r="20" spans="1:11" x14ac:dyDescent="0.15">
      <c r="A20" s="174" t="s">
        <v>53</v>
      </c>
      <c r="B20" s="174">
        <f>ROUND(VALUE(SUBSTITUTE(実質収支比率等に係る経年分析!F$47,"▲","-")),2)</f>
        <v>44.46</v>
      </c>
      <c r="C20" s="174">
        <f>ROUND(VALUE(SUBSTITUTE(実質収支比率等に係る経年分析!G$47,"▲","-")),2)</f>
        <v>39.17</v>
      </c>
      <c r="D20" s="174">
        <f>ROUND(VALUE(SUBSTITUTE(実質収支比率等に係る経年分析!H$47,"▲","-")),2)</f>
        <v>39.18</v>
      </c>
      <c r="E20" s="174">
        <f>ROUND(VALUE(SUBSTITUTE(実質収支比率等に係る経年分析!I$47,"▲","-")),2)</f>
        <v>41.2</v>
      </c>
      <c r="F20" s="174">
        <f>ROUND(VALUE(SUBSTITUTE(実質収支比率等に係る経年分析!J$47,"▲","-")),2)</f>
        <v>38.19</v>
      </c>
    </row>
    <row r="21" spans="1:11" x14ac:dyDescent="0.15">
      <c r="A21" s="174" t="s">
        <v>54</v>
      </c>
      <c r="B21" s="174">
        <f>IF(ISNUMBER(VALUE(SUBSTITUTE(実質収支比率等に係る経年分析!F$49,"▲","-"))),ROUND(VALUE(SUBSTITUTE(実質収支比率等に係る経年分析!F$49,"▲","-")),2),NA())</f>
        <v>-4.84</v>
      </c>
      <c r="C21" s="174">
        <f>IF(ISNUMBER(VALUE(SUBSTITUTE(実質収支比率等に係る経年分析!G$49,"▲","-"))),ROUND(VALUE(SUBSTITUTE(実質収支比率等に係る経年分析!G$49,"▲","-")),2),NA())</f>
        <v>-3.29</v>
      </c>
      <c r="D21" s="174">
        <f>IF(ISNUMBER(VALUE(SUBSTITUTE(実質収支比率等に係る経年分析!H$49,"▲","-"))),ROUND(VALUE(SUBSTITUTE(実質収支比率等に係る経年分析!H$49,"▲","-")),2),NA())</f>
        <v>3.71</v>
      </c>
      <c r="E21" s="174">
        <f>IF(ISNUMBER(VALUE(SUBSTITUTE(実質収支比率等に係る経年分析!I$49,"▲","-"))),ROUND(VALUE(SUBSTITUTE(実質収支比率等に係る経年分析!I$49,"▲","-")),2),NA())</f>
        <v>0.3</v>
      </c>
      <c r="F21" s="174">
        <f>IF(ISNUMBER(VALUE(SUBSTITUTE(実質収支比率等に係る経年分析!J$49,"▲","-"))),ROUND(VALUE(SUBSTITUTE(実質収支比率等に係る経年分析!J$49,"▲","-")),2),NA())</f>
        <v>-3.47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用地特別会計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介護保険事業特別会計（介護サービス事業勘定）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2.0099999999999998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15">
      <c r="A34" s="175" t="str">
        <f>IF(連結実質赤字比率に係る赤字・黒字の構成分析!C$36="",NA(),連結実質赤字比率に係る赤字・黒字の構成分析!C$36)</f>
        <v>介護保険事業特別会計（介護保険事業勘定）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4.8600000000000003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1142</v>
      </c>
      <c r="E42" s="176"/>
      <c r="F42" s="176"/>
      <c r="G42" s="176">
        <f>'実質公債費比率（分子）の構造'!L$52</f>
        <v>1224</v>
      </c>
      <c r="H42" s="176"/>
      <c r="I42" s="176"/>
      <c r="J42" s="176">
        <f>'実質公債費比率（分子）の構造'!M$52</f>
        <v>1319</v>
      </c>
      <c r="K42" s="176"/>
      <c r="L42" s="176"/>
      <c r="M42" s="176">
        <f>'実質公債費比率（分子）の構造'!N$52</f>
        <v>1383</v>
      </c>
      <c r="N42" s="176"/>
      <c r="O42" s="176"/>
      <c r="P42" s="176">
        <f>'実質公債費比率（分子）の構造'!O$52</f>
        <v>1527</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30</v>
      </c>
      <c r="C44" s="176"/>
      <c r="D44" s="176"/>
      <c r="E44" s="176">
        <f>'実質公債費比率（分子）の構造'!L$50</f>
        <v>30</v>
      </c>
      <c r="F44" s="176"/>
      <c r="G44" s="176"/>
      <c r="H44" s="176">
        <f>'実質公債費比率（分子）の構造'!M$50</f>
        <v>29</v>
      </c>
      <c r="I44" s="176"/>
      <c r="J44" s="176"/>
      <c r="K44" s="176">
        <f>'実質公債費比率（分子）の構造'!N$50</f>
        <v>32</v>
      </c>
      <c r="L44" s="176"/>
      <c r="M44" s="176"/>
      <c r="N44" s="176">
        <f>'実質公債費比率（分子）の構造'!O$50</f>
        <v>28</v>
      </c>
      <c r="O44" s="176"/>
      <c r="P44" s="176"/>
    </row>
    <row r="45" spans="1:16" x14ac:dyDescent="0.15">
      <c r="A45" s="176" t="s">
        <v>63</v>
      </c>
      <c r="B45" s="176">
        <f>'実質公債費比率（分子）の構造'!K$49</f>
        <v>6</v>
      </c>
      <c r="C45" s="176"/>
      <c r="D45" s="176"/>
      <c r="E45" s="176">
        <f>'実質公債費比率（分子）の構造'!L$49</f>
        <v>9</v>
      </c>
      <c r="F45" s="176"/>
      <c r="G45" s="176"/>
      <c r="H45" s="176">
        <f>'実質公債費比率（分子）の構造'!M$49</f>
        <v>10</v>
      </c>
      <c r="I45" s="176"/>
      <c r="J45" s="176"/>
      <c r="K45" s="176">
        <f>'実質公債費比率（分子）の構造'!N$49</f>
        <v>11</v>
      </c>
      <c r="L45" s="176"/>
      <c r="M45" s="176"/>
      <c r="N45" s="176">
        <f>'実質公債費比率（分子）の構造'!O$49</f>
        <v>11</v>
      </c>
      <c r="O45" s="176"/>
      <c r="P45" s="176"/>
    </row>
    <row r="46" spans="1:16" x14ac:dyDescent="0.15">
      <c r="A46" s="176" t="s">
        <v>64</v>
      </c>
      <c r="B46" s="176">
        <f>'実質公債費比率（分子）の構造'!K$48</f>
        <v>216</v>
      </c>
      <c r="C46" s="176"/>
      <c r="D46" s="176"/>
      <c r="E46" s="176">
        <f>'実質公債費比率（分子）の構造'!L$48</f>
        <v>218</v>
      </c>
      <c r="F46" s="176"/>
      <c r="G46" s="176"/>
      <c r="H46" s="176">
        <f>'実質公債費比率（分子）の構造'!M$48</f>
        <v>230</v>
      </c>
      <c r="I46" s="176"/>
      <c r="J46" s="176"/>
      <c r="K46" s="176">
        <f>'実質公債費比率（分子）の構造'!N$48</f>
        <v>240</v>
      </c>
      <c r="L46" s="176"/>
      <c r="M46" s="176"/>
      <c r="N46" s="176">
        <f>'実質公債費比率（分子）の構造'!O$48</f>
        <v>253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1251</v>
      </c>
      <c r="C49" s="176"/>
      <c r="D49" s="176"/>
      <c r="E49" s="176">
        <f>'実質公債費比率（分子）の構造'!L$45</f>
        <v>1410</v>
      </c>
      <c r="F49" s="176"/>
      <c r="G49" s="176"/>
      <c r="H49" s="176">
        <f>'実質公債費比率（分子）の構造'!M$45</f>
        <v>1552</v>
      </c>
      <c r="I49" s="176"/>
      <c r="J49" s="176"/>
      <c r="K49" s="176">
        <f>'実質公債費比率（分子）の構造'!N$45</f>
        <v>1679</v>
      </c>
      <c r="L49" s="176"/>
      <c r="M49" s="176"/>
      <c r="N49" s="176">
        <f>'実質公債費比率（分子）の構造'!O$45</f>
        <v>1906</v>
      </c>
      <c r="O49" s="176"/>
      <c r="P49" s="176"/>
    </row>
    <row r="50" spans="1:16" x14ac:dyDescent="0.15">
      <c r="A50" s="176" t="s">
        <v>67</v>
      </c>
      <c r="B50" s="176" t="e">
        <f>NA()</f>
        <v>#N/A</v>
      </c>
      <c r="C50" s="176">
        <f>IF(ISNUMBER('実質公債費比率（分子）の構造'!K$53),'実質公債費比率（分子）の構造'!K$53,NA())</f>
        <v>361</v>
      </c>
      <c r="D50" s="176" t="e">
        <f>NA()</f>
        <v>#N/A</v>
      </c>
      <c r="E50" s="176" t="e">
        <f>NA()</f>
        <v>#N/A</v>
      </c>
      <c r="F50" s="176">
        <f>IF(ISNUMBER('実質公債費比率（分子）の構造'!L$53),'実質公債費比率（分子）の構造'!L$53,NA())</f>
        <v>443</v>
      </c>
      <c r="G50" s="176" t="e">
        <f>NA()</f>
        <v>#N/A</v>
      </c>
      <c r="H50" s="176" t="e">
        <f>NA()</f>
        <v>#N/A</v>
      </c>
      <c r="I50" s="176">
        <f>IF(ISNUMBER('実質公債費比率（分子）の構造'!M$53),'実質公債費比率（分子）の構造'!M$53,NA())</f>
        <v>502</v>
      </c>
      <c r="J50" s="176" t="e">
        <f>NA()</f>
        <v>#N/A</v>
      </c>
      <c r="K50" s="176" t="e">
        <f>NA()</f>
        <v>#N/A</v>
      </c>
      <c r="L50" s="176">
        <f>IF(ISNUMBER('実質公債費比率（分子）の構造'!N$53),'実質公債費比率（分子）の構造'!N$53,NA())</f>
        <v>579</v>
      </c>
      <c r="M50" s="176" t="e">
        <f>NA()</f>
        <v>#N/A</v>
      </c>
      <c r="N50" s="176" t="e">
        <f>NA()</f>
        <v>#N/A</v>
      </c>
      <c r="O50" s="176">
        <f>IF(ISNUMBER('実質公債費比率（分子）の構造'!O$53),'実質公債費比率（分子）の構造'!O$53,NA())</f>
        <v>671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15589</v>
      </c>
      <c r="E56" s="175"/>
      <c r="F56" s="175"/>
      <c r="G56" s="175">
        <f>'将来負担比率（分子）の構造'!J$52</f>
        <v>17496</v>
      </c>
      <c r="H56" s="175"/>
      <c r="I56" s="175"/>
      <c r="J56" s="175">
        <f>'将来負担比率（分子）の構造'!K$52</f>
        <v>20411</v>
      </c>
      <c r="K56" s="175"/>
      <c r="L56" s="175"/>
      <c r="M56" s="175">
        <f>'将来負担比率（分子）の構造'!L$52</f>
        <v>21525</v>
      </c>
      <c r="N56" s="175"/>
      <c r="O56" s="175"/>
      <c r="P56" s="175">
        <f>'将来負担比率（分子）の構造'!M$52</f>
        <v>21339</v>
      </c>
    </row>
    <row r="57" spans="1:16" x14ac:dyDescent="0.15">
      <c r="A57" s="175" t="s">
        <v>42</v>
      </c>
      <c r="B57" s="175"/>
      <c r="C57" s="175"/>
      <c r="D57" s="175">
        <f>'将来負担比率（分子）の構造'!I$51</f>
        <v>1245</v>
      </c>
      <c r="E57" s="175"/>
      <c r="F57" s="175"/>
      <c r="G57" s="175">
        <f>'将来負担比率（分子）の構造'!J$51</f>
        <v>1100</v>
      </c>
      <c r="H57" s="175"/>
      <c r="I57" s="175"/>
      <c r="J57" s="175">
        <f>'将来負担比率（分子）の構造'!K$51</f>
        <v>929</v>
      </c>
      <c r="K57" s="175"/>
      <c r="L57" s="175"/>
      <c r="M57" s="175">
        <f>'将来負担比率（分子）の構造'!L$51</f>
        <v>768</v>
      </c>
      <c r="N57" s="175"/>
      <c r="O57" s="175"/>
      <c r="P57" s="175">
        <f>'将来負担比率（分子）の構造'!M$51</f>
        <v>609</v>
      </c>
    </row>
    <row r="58" spans="1:16" x14ac:dyDescent="0.15">
      <c r="A58" s="175" t="s">
        <v>41</v>
      </c>
      <c r="B58" s="175"/>
      <c r="C58" s="175"/>
      <c r="D58" s="175">
        <f>'将来負担比率（分子）の構造'!I$50</f>
        <v>9921</v>
      </c>
      <c r="E58" s="175"/>
      <c r="F58" s="175"/>
      <c r="G58" s="175">
        <f>'将来負担比率（分子）の構造'!J$50</f>
        <v>10130</v>
      </c>
      <c r="H58" s="175"/>
      <c r="I58" s="175"/>
      <c r="J58" s="175">
        <f>'将来負担比率（分子）の構造'!K$50</f>
        <v>10808</v>
      </c>
      <c r="K58" s="175"/>
      <c r="L58" s="175"/>
      <c r="M58" s="175">
        <f>'将来負担比率（分子）の構造'!L$50</f>
        <v>11380</v>
      </c>
      <c r="N58" s="175"/>
      <c r="O58" s="175"/>
      <c r="P58" s="175">
        <f>'将来負担比率（分子）の構造'!M$50</f>
        <v>11186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3263</v>
      </c>
      <c r="C62" s="175"/>
      <c r="D62" s="175"/>
      <c r="E62" s="175">
        <f>'将来負担比率（分子）の構造'!J$45</f>
        <v>3189</v>
      </c>
      <c r="F62" s="175"/>
      <c r="G62" s="175"/>
      <c r="H62" s="175">
        <f>'将来負担比率（分子）の構造'!K$45</f>
        <v>3141</v>
      </c>
      <c r="I62" s="175"/>
      <c r="J62" s="175"/>
      <c r="K62" s="175">
        <f>'将来負担比率（分子）の構造'!L$45</f>
        <v>3182</v>
      </c>
      <c r="L62" s="175"/>
      <c r="M62" s="175"/>
      <c r="N62" s="175">
        <f>'将来負担比率（分子）の構造'!M$45</f>
        <v>3207</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3811</v>
      </c>
      <c r="C64" s="175"/>
      <c r="D64" s="175"/>
      <c r="E64" s="175">
        <f>'将来負担比率（分子）の構造'!J$43</f>
        <v>3605</v>
      </c>
      <c r="F64" s="175"/>
      <c r="G64" s="175"/>
      <c r="H64" s="175">
        <f>'将来負担比率（分子）の構造'!K$43</f>
        <v>3310</v>
      </c>
      <c r="I64" s="175"/>
      <c r="J64" s="175"/>
      <c r="K64" s="175">
        <f>'将来負担比率（分子）の構造'!L$43</f>
        <v>3360</v>
      </c>
      <c r="L64" s="175"/>
      <c r="M64" s="175"/>
      <c r="N64" s="175">
        <f>'将来負担比率（分子）の構造'!M$43</f>
        <v>3527</v>
      </c>
      <c r="O64" s="175"/>
      <c r="P64" s="175"/>
    </row>
    <row r="65" spans="1:16" x14ac:dyDescent="0.15">
      <c r="A65" s="175" t="s">
        <v>32</v>
      </c>
      <c r="B65" s="175">
        <f>'将来負担比率（分子）の構造'!I$42</f>
        <v>189</v>
      </c>
      <c r="C65" s="175"/>
      <c r="D65" s="175"/>
      <c r="E65" s="175">
        <f>'将来負担比率（分子）の構造'!J$42</f>
        <v>169</v>
      </c>
      <c r="F65" s="175"/>
      <c r="G65" s="175"/>
      <c r="H65" s="175">
        <f>'将来負担比率（分子）の構造'!K$42</f>
        <v>185</v>
      </c>
      <c r="I65" s="175"/>
      <c r="J65" s="175"/>
      <c r="K65" s="175">
        <f>'将来負担比率（分子）の構造'!L$42</f>
        <v>155</v>
      </c>
      <c r="L65" s="175"/>
      <c r="M65" s="175"/>
      <c r="N65" s="175">
        <f>'将来負担比率（分子）の構造'!M$42</f>
        <v>127</v>
      </c>
      <c r="O65" s="175"/>
      <c r="P65" s="175"/>
    </row>
    <row r="66" spans="1:16" x14ac:dyDescent="0.15">
      <c r="A66" s="175" t="s">
        <v>31</v>
      </c>
      <c r="B66" s="175">
        <f>'将来負担比率（分子）の構造'!I$41</f>
        <v>18703</v>
      </c>
      <c r="C66" s="175"/>
      <c r="D66" s="175"/>
      <c r="E66" s="175">
        <f>'将来負担比率（分子）の構造'!J$41</f>
        <v>21383</v>
      </c>
      <c r="F66" s="175"/>
      <c r="G66" s="175"/>
      <c r="H66" s="175">
        <f>'将来負担比率（分子）の構造'!K$41</f>
        <v>25543</v>
      </c>
      <c r="I66" s="175"/>
      <c r="J66" s="175"/>
      <c r="K66" s="175">
        <f>'将来負担比率（分子）の構造'!L$41</f>
        <v>27089</v>
      </c>
      <c r="L66" s="175"/>
      <c r="M66" s="175"/>
      <c r="N66" s="175">
        <f>'将来負担比率（分子）の構造'!M$41</f>
        <v>26821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31</v>
      </c>
      <c r="J67" s="175" t="e">
        <f>NA()</f>
        <v>#N/A</v>
      </c>
      <c r="K67" s="175" t="e">
        <f>NA()</f>
        <v>#N/A</v>
      </c>
      <c r="L67" s="175">
        <f>IF(ISNUMBER('将来負担比率（分子）の構造'!L$53), IF('将来負担比率（分子）の構造'!L$53 &lt; 0, 0, '将来負担比率（分子）の構造'!L$53), NA())</f>
        <v>113</v>
      </c>
      <c r="M67" s="175" t="e">
        <f>NA()</f>
        <v>#N/A</v>
      </c>
      <c r="N67" s="175" t="e">
        <f>NA()</f>
        <v>#N/A</v>
      </c>
      <c r="O67" s="175">
        <f>IF(ISNUMBER('将来負担比率（分子）の構造'!M$53), IF('将来負担比率（分子）の構造'!M$53 &lt; 0, 0, '将来負担比率（分子）の構造'!M$53), NA())</f>
        <v>548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4313</v>
      </c>
      <c r="C72" s="179">
        <f>基金残高に係る経年分析!G55</f>
        <v>4469</v>
      </c>
      <c r="D72" s="179">
        <f>基金残高に係る経年分析!H55</f>
        <v>4227</v>
      </c>
    </row>
    <row r="73" spans="1:16" x14ac:dyDescent="0.15">
      <c r="A73" s="178" t="s">
        <v>74</v>
      </c>
      <c r="B73" s="179">
        <f>基金残高に係る経年分析!F56</f>
        <v>1336</v>
      </c>
      <c r="C73" s="179">
        <f>基金残高に係る経年分析!G56</f>
        <v>1436</v>
      </c>
      <c r="D73" s="179">
        <f>基金残高に係る経年分析!H56</f>
        <v>1536</v>
      </c>
    </row>
    <row r="74" spans="1:16" x14ac:dyDescent="0.15">
      <c r="A74" s="178" t="s">
        <v>75</v>
      </c>
      <c r="B74" s="179">
        <f>基金残高に係る経年分析!F57</f>
        <v>4296</v>
      </c>
      <c r="C74" s="179">
        <f>基金残高に係る経年分析!G57</f>
        <v>4304</v>
      </c>
      <c r="D74" s="179">
        <f>基金残高に係る経年分析!H57</f>
        <v>4085</v>
      </c>
    </row>
  </sheetData>
  <sheetProtection algorithmName="SHA-512" hashValue="ybdIINbk1kIU5wwGZUUnHVDV8M/8cQCLmx3v50NfU1RFs98gLX37XRV7v69cchya7UyzSFveJDER/hwBQtUrFA==" saltValue="usInz9taaYcaIFXrtYwY7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3836883</v>
      </c>
      <c r="S5" s="649"/>
      <c r="T5" s="649"/>
      <c r="U5" s="649"/>
      <c r="V5" s="649"/>
      <c r="W5" s="649"/>
      <c r="X5" s="649"/>
      <c r="Y5" s="650"/>
      <c r="Z5" s="651">
        <v>17.399999999999999</v>
      </c>
      <c r="AA5" s="651"/>
      <c r="AB5" s="651"/>
      <c r="AC5" s="651"/>
      <c r="AD5" s="652">
        <v>3836883</v>
      </c>
      <c r="AE5" s="652"/>
      <c r="AF5" s="652"/>
      <c r="AG5" s="652"/>
      <c r="AH5" s="652"/>
      <c r="AI5" s="652"/>
      <c r="AJ5" s="652"/>
      <c r="AK5" s="652"/>
      <c r="AL5" s="653">
        <v>34.700000000000003</v>
      </c>
      <c r="AM5" s="654"/>
      <c r="AN5" s="654"/>
      <c r="AO5" s="655"/>
      <c r="AP5" s="645" t="s">
        <v>216</v>
      </c>
      <c r="AQ5" s="646"/>
      <c r="AR5" s="646"/>
      <c r="AS5" s="646"/>
      <c r="AT5" s="646"/>
      <c r="AU5" s="646"/>
      <c r="AV5" s="646"/>
      <c r="AW5" s="646"/>
      <c r="AX5" s="646"/>
      <c r="AY5" s="646"/>
      <c r="AZ5" s="646"/>
      <c r="BA5" s="646"/>
      <c r="BB5" s="646"/>
      <c r="BC5" s="646"/>
      <c r="BD5" s="646"/>
      <c r="BE5" s="646"/>
      <c r="BF5" s="647"/>
      <c r="BG5" s="659">
        <v>3836883</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218159</v>
      </c>
      <c r="S6" s="660"/>
      <c r="T6" s="660"/>
      <c r="U6" s="660"/>
      <c r="V6" s="660"/>
      <c r="W6" s="660"/>
      <c r="X6" s="660"/>
      <c r="Y6" s="661"/>
      <c r="Z6" s="662">
        <v>1</v>
      </c>
      <c r="AA6" s="662"/>
      <c r="AB6" s="662"/>
      <c r="AC6" s="662"/>
      <c r="AD6" s="663">
        <v>218159</v>
      </c>
      <c r="AE6" s="663"/>
      <c r="AF6" s="663"/>
      <c r="AG6" s="663"/>
      <c r="AH6" s="663"/>
      <c r="AI6" s="663"/>
      <c r="AJ6" s="663"/>
      <c r="AK6" s="663"/>
      <c r="AL6" s="664">
        <v>2</v>
      </c>
      <c r="AM6" s="665"/>
      <c r="AN6" s="665"/>
      <c r="AO6" s="666"/>
      <c r="AP6" s="656" t="s">
        <v>221</v>
      </c>
      <c r="AQ6" s="657"/>
      <c r="AR6" s="657"/>
      <c r="AS6" s="657"/>
      <c r="AT6" s="657"/>
      <c r="AU6" s="657"/>
      <c r="AV6" s="657"/>
      <c r="AW6" s="657"/>
      <c r="AX6" s="657"/>
      <c r="AY6" s="657"/>
      <c r="AZ6" s="657"/>
      <c r="BA6" s="657"/>
      <c r="BB6" s="657"/>
      <c r="BC6" s="657"/>
      <c r="BD6" s="657"/>
      <c r="BE6" s="657"/>
      <c r="BF6" s="658"/>
      <c r="BG6" s="659">
        <v>3836883</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166116</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166116</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877</v>
      </c>
      <c r="S7" s="660"/>
      <c r="T7" s="660"/>
      <c r="U7" s="660"/>
      <c r="V7" s="660"/>
      <c r="W7" s="660"/>
      <c r="X7" s="660"/>
      <c r="Y7" s="661"/>
      <c r="Z7" s="662">
        <v>0</v>
      </c>
      <c r="AA7" s="662"/>
      <c r="AB7" s="662"/>
      <c r="AC7" s="662"/>
      <c r="AD7" s="663">
        <v>877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1445008</v>
      </c>
      <c r="BH7" s="660"/>
      <c r="BI7" s="660"/>
      <c r="BJ7" s="660"/>
      <c r="BK7" s="660"/>
      <c r="BL7" s="660"/>
      <c r="BM7" s="660"/>
      <c r="BN7" s="661"/>
      <c r="BO7" s="662">
        <v>37.700000000000003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2524684</v>
      </c>
      <c r="CS7" s="660"/>
      <c r="CT7" s="660"/>
      <c r="CU7" s="660"/>
      <c r="CV7" s="660"/>
      <c r="CW7" s="660"/>
      <c r="CX7" s="660"/>
      <c r="CY7" s="661"/>
      <c r="CZ7" s="662">
        <v>11.8</v>
      </c>
      <c r="DA7" s="662"/>
      <c r="DB7" s="662"/>
      <c r="DC7" s="662"/>
      <c r="DD7" s="668">
        <v>50074</v>
      </c>
      <c r="DE7" s="660"/>
      <c r="DF7" s="660"/>
      <c r="DG7" s="660"/>
      <c r="DH7" s="660"/>
      <c r="DI7" s="660"/>
      <c r="DJ7" s="660"/>
      <c r="DK7" s="660"/>
      <c r="DL7" s="660"/>
      <c r="DM7" s="660"/>
      <c r="DN7" s="660"/>
      <c r="DO7" s="660"/>
      <c r="DP7" s="661"/>
      <c r="DQ7" s="668">
        <v>2171781</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18126</v>
      </c>
      <c r="S8" s="660"/>
      <c r="T8" s="660"/>
      <c r="U8" s="660"/>
      <c r="V8" s="660"/>
      <c r="W8" s="660"/>
      <c r="X8" s="660"/>
      <c r="Y8" s="661"/>
      <c r="Z8" s="662">
        <v>0.1</v>
      </c>
      <c r="AA8" s="662"/>
      <c r="AB8" s="662"/>
      <c r="AC8" s="662"/>
      <c r="AD8" s="663">
        <v>18126</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58618</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8288351</v>
      </c>
      <c r="CS8" s="660"/>
      <c r="CT8" s="660"/>
      <c r="CU8" s="660"/>
      <c r="CV8" s="660"/>
      <c r="CW8" s="660"/>
      <c r="CX8" s="660"/>
      <c r="CY8" s="661"/>
      <c r="CZ8" s="662">
        <v>38.700000000000003</v>
      </c>
      <c r="DA8" s="662"/>
      <c r="DB8" s="662"/>
      <c r="DC8" s="662"/>
      <c r="DD8" s="668">
        <v>455623</v>
      </c>
      <c r="DE8" s="660"/>
      <c r="DF8" s="660"/>
      <c r="DG8" s="660"/>
      <c r="DH8" s="660"/>
      <c r="DI8" s="660"/>
      <c r="DJ8" s="660"/>
      <c r="DK8" s="660"/>
      <c r="DL8" s="660"/>
      <c r="DM8" s="660"/>
      <c r="DN8" s="660"/>
      <c r="DO8" s="660"/>
      <c r="DP8" s="661"/>
      <c r="DQ8" s="668">
        <v>4122792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22474</v>
      </c>
      <c r="S9" s="660"/>
      <c r="T9" s="660"/>
      <c r="U9" s="660"/>
      <c r="V9" s="660"/>
      <c r="W9" s="660"/>
      <c r="X9" s="660"/>
      <c r="Y9" s="661"/>
      <c r="Z9" s="662">
        <v>0.1</v>
      </c>
      <c r="AA9" s="662"/>
      <c r="AB9" s="662"/>
      <c r="AC9" s="662"/>
      <c r="AD9" s="663">
        <v>22474</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1261707</v>
      </c>
      <c r="BH9" s="660"/>
      <c r="BI9" s="660"/>
      <c r="BJ9" s="660"/>
      <c r="BK9" s="660"/>
      <c r="BL9" s="660"/>
      <c r="BM9" s="660"/>
      <c r="BN9" s="661"/>
      <c r="BO9" s="662">
        <v>32.9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1780267</v>
      </c>
      <c r="CS9" s="660"/>
      <c r="CT9" s="660"/>
      <c r="CU9" s="660"/>
      <c r="CV9" s="660"/>
      <c r="CW9" s="660"/>
      <c r="CX9" s="660"/>
      <c r="CY9" s="661"/>
      <c r="CZ9" s="662">
        <v>8.3000000000000007</v>
      </c>
      <c r="DA9" s="662"/>
      <c r="DB9" s="662"/>
      <c r="DC9" s="662"/>
      <c r="DD9" s="668">
        <v>218298</v>
      </c>
      <c r="DE9" s="660"/>
      <c r="DF9" s="660"/>
      <c r="DG9" s="660"/>
      <c r="DH9" s="660"/>
      <c r="DI9" s="660"/>
      <c r="DJ9" s="660"/>
      <c r="DK9" s="660"/>
      <c r="DL9" s="660"/>
      <c r="DM9" s="660"/>
      <c r="DN9" s="660"/>
      <c r="DO9" s="660"/>
      <c r="DP9" s="661"/>
      <c r="DQ9" s="668">
        <v>1231791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59796</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74823</v>
      </c>
      <c r="CS10" s="660"/>
      <c r="CT10" s="660"/>
      <c r="CU10" s="660"/>
      <c r="CV10" s="660"/>
      <c r="CW10" s="660"/>
      <c r="CX10" s="660"/>
      <c r="CY10" s="661"/>
      <c r="CZ10" s="662">
        <v>0.3</v>
      </c>
      <c r="DA10" s="662"/>
      <c r="DB10" s="662"/>
      <c r="DC10" s="662"/>
      <c r="DD10" s="668" t="s">
        <v>122</v>
      </c>
      <c r="DE10" s="660"/>
      <c r="DF10" s="660"/>
      <c r="DG10" s="660"/>
      <c r="DH10" s="660"/>
      <c r="DI10" s="660"/>
      <c r="DJ10" s="660"/>
      <c r="DK10" s="660"/>
      <c r="DL10" s="660"/>
      <c r="DM10" s="660"/>
      <c r="DN10" s="660"/>
      <c r="DO10" s="660"/>
      <c r="DP10" s="661"/>
      <c r="DQ10" s="668">
        <v>73109</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815350</v>
      </c>
      <c r="S11" s="660"/>
      <c r="T11" s="660"/>
      <c r="U11" s="660"/>
      <c r="V11" s="660"/>
      <c r="W11" s="660"/>
      <c r="X11" s="660"/>
      <c r="Y11" s="661"/>
      <c r="Z11" s="664">
        <v>3.7</v>
      </c>
      <c r="AA11" s="665"/>
      <c r="AB11" s="665"/>
      <c r="AC11" s="671"/>
      <c r="AD11" s="668">
        <v>815350</v>
      </c>
      <c r="AE11" s="660"/>
      <c r="AF11" s="660"/>
      <c r="AG11" s="660"/>
      <c r="AH11" s="660"/>
      <c r="AI11" s="660"/>
      <c r="AJ11" s="660"/>
      <c r="AK11" s="661"/>
      <c r="AL11" s="664">
        <v>7.4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64887</v>
      </c>
      <c r="BH11" s="660"/>
      <c r="BI11" s="660"/>
      <c r="BJ11" s="660"/>
      <c r="BK11" s="660"/>
      <c r="BL11" s="660"/>
      <c r="BM11" s="660"/>
      <c r="BN11" s="661"/>
      <c r="BO11" s="662">
        <v>1.7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1585327</v>
      </c>
      <c r="CS11" s="660"/>
      <c r="CT11" s="660"/>
      <c r="CU11" s="660"/>
      <c r="CV11" s="660"/>
      <c r="CW11" s="660"/>
      <c r="CX11" s="660"/>
      <c r="CY11" s="661"/>
      <c r="CZ11" s="662">
        <v>7.4</v>
      </c>
      <c r="DA11" s="662"/>
      <c r="DB11" s="662"/>
      <c r="DC11" s="662"/>
      <c r="DD11" s="668">
        <v>744162</v>
      </c>
      <c r="DE11" s="660"/>
      <c r="DF11" s="660"/>
      <c r="DG11" s="660"/>
      <c r="DH11" s="660"/>
      <c r="DI11" s="660"/>
      <c r="DJ11" s="660"/>
      <c r="DK11" s="660"/>
      <c r="DL11" s="660"/>
      <c r="DM11" s="660"/>
      <c r="DN11" s="660"/>
      <c r="DO11" s="660"/>
      <c r="DP11" s="661"/>
      <c r="DQ11" s="668">
        <v>695197</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11273</v>
      </c>
      <c r="S12" s="660"/>
      <c r="T12" s="660"/>
      <c r="U12" s="660"/>
      <c r="V12" s="660"/>
      <c r="W12" s="660"/>
      <c r="X12" s="660"/>
      <c r="Y12" s="661"/>
      <c r="Z12" s="662">
        <v>0.1</v>
      </c>
      <c r="AA12" s="662"/>
      <c r="AB12" s="662"/>
      <c r="AC12" s="662"/>
      <c r="AD12" s="663">
        <v>11273</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2003244</v>
      </c>
      <c r="BH12" s="660"/>
      <c r="BI12" s="660"/>
      <c r="BJ12" s="660"/>
      <c r="BK12" s="660"/>
      <c r="BL12" s="660"/>
      <c r="BM12" s="660"/>
      <c r="BN12" s="661"/>
      <c r="BO12" s="662">
        <v>52.2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959183</v>
      </c>
      <c r="CS12" s="660"/>
      <c r="CT12" s="660"/>
      <c r="CU12" s="660"/>
      <c r="CV12" s="660"/>
      <c r="CW12" s="660"/>
      <c r="CX12" s="660"/>
      <c r="CY12" s="661"/>
      <c r="CZ12" s="662">
        <v>4.5</v>
      </c>
      <c r="DA12" s="662"/>
      <c r="DB12" s="662"/>
      <c r="DC12" s="662"/>
      <c r="DD12" s="668">
        <v>569041</v>
      </c>
      <c r="DE12" s="660"/>
      <c r="DF12" s="660"/>
      <c r="DG12" s="660"/>
      <c r="DH12" s="660"/>
      <c r="DI12" s="660"/>
      <c r="DJ12" s="660"/>
      <c r="DK12" s="660"/>
      <c r="DL12" s="660"/>
      <c r="DM12" s="660"/>
      <c r="DN12" s="660"/>
      <c r="DO12" s="660"/>
      <c r="DP12" s="661"/>
      <c r="DQ12" s="668">
        <v>423890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1997829</v>
      </c>
      <c r="BH13" s="660"/>
      <c r="BI13" s="660"/>
      <c r="BJ13" s="660"/>
      <c r="BK13" s="660"/>
      <c r="BL13" s="660"/>
      <c r="BM13" s="660"/>
      <c r="BN13" s="661"/>
      <c r="BO13" s="662">
        <v>52.1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1310350</v>
      </c>
      <c r="CS13" s="660"/>
      <c r="CT13" s="660"/>
      <c r="CU13" s="660"/>
      <c r="CV13" s="660"/>
      <c r="CW13" s="660"/>
      <c r="CX13" s="660"/>
      <c r="CY13" s="661"/>
      <c r="CZ13" s="662">
        <v>6.1</v>
      </c>
      <c r="DA13" s="662"/>
      <c r="DB13" s="662"/>
      <c r="DC13" s="662"/>
      <c r="DD13" s="668">
        <v>899305</v>
      </c>
      <c r="DE13" s="660"/>
      <c r="DF13" s="660"/>
      <c r="DG13" s="660"/>
      <c r="DH13" s="660"/>
      <c r="DI13" s="660"/>
      <c r="DJ13" s="660"/>
      <c r="DK13" s="660"/>
      <c r="DL13" s="660"/>
      <c r="DM13" s="660"/>
      <c r="DN13" s="660"/>
      <c r="DO13" s="660"/>
      <c r="DP13" s="661"/>
      <c r="DQ13" s="668">
        <v>589600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2191</v>
      </c>
      <c r="S14" s="660"/>
      <c r="T14" s="660"/>
      <c r="U14" s="660"/>
      <c r="V14" s="660"/>
      <c r="W14" s="660"/>
      <c r="X14" s="660"/>
      <c r="Y14" s="661"/>
      <c r="Z14" s="662">
        <v>0</v>
      </c>
      <c r="AA14" s="662"/>
      <c r="AB14" s="662"/>
      <c r="AC14" s="662"/>
      <c r="AD14" s="663">
        <v>2191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161544</v>
      </c>
      <c r="BH14" s="660"/>
      <c r="BI14" s="660"/>
      <c r="BJ14" s="660"/>
      <c r="BK14" s="660"/>
      <c r="BL14" s="660"/>
      <c r="BM14" s="660"/>
      <c r="BN14" s="661"/>
      <c r="BO14" s="662">
        <v>4.2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643331</v>
      </c>
      <c r="CS14" s="660"/>
      <c r="CT14" s="660"/>
      <c r="CU14" s="660"/>
      <c r="CV14" s="660"/>
      <c r="CW14" s="660"/>
      <c r="CX14" s="660"/>
      <c r="CY14" s="661"/>
      <c r="CZ14" s="662">
        <v>3</v>
      </c>
      <c r="DA14" s="662"/>
      <c r="DB14" s="662"/>
      <c r="DC14" s="662"/>
      <c r="DD14" s="668">
        <v>5351</v>
      </c>
      <c r="DE14" s="660"/>
      <c r="DF14" s="660"/>
      <c r="DG14" s="660"/>
      <c r="DH14" s="660"/>
      <c r="DI14" s="660"/>
      <c r="DJ14" s="660"/>
      <c r="DK14" s="660"/>
      <c r="DL14" s="660"/>
      <c r="DM14" s="660"/>
      <c r="DN14" s="660"/>
      <c r="DO14" s="660"/>
      <c r="DP14" s="661"/>
      <c r="DQ14" s="668">
        <v>623073</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227087</v>
      </c>
      <c r="BH15" s="660"/>
      <c r="BI15" s="660"/>
      <c r="BJ15" s="660"/>
      <c r="BK15" s="660"/>
      <c r="BL15" s="660"/>
      <c r="BM15" s="660"/>
      <c r="BN15" s="661"/>
      <c r="BO15" s="662">
        <v>5.9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1769959</v>
      </c>
      <c r="CS15" s="660"/>
      <c r="CT15" s="660"/>
      <c r="CU15" s="660"/>
      <c r="CV15" s="660"/>
      <c r="CW15" s="660"/>
      <c r="CX15" s="660"/>
      <c r="CY15" s="661"/>
      <c r="CZ15" s="662">
        <v>8.3000000000000007</v>
      </c>
      <c r="DA15" s="662"/>
      <c r="DB15" s="662"/>
      <c r="DC15" s="662"/>
      <c r="DD15" s="668">
        <v>217870</v>
      </c>
      <c r="DE15" s="660"/>
      <c r="DF15" s="660"/>
      <c r="DG15" s="660"/>
      <c r="DH15" s="660"/>
      <c r="DI15" s="660"/>
      <c r="DJ15" s="660"/>
      <c r="DK15" s="660"/>
      <c r="DL15" s="660"/>
      <c r="DM15" s="660"/>
      <c r="DN15" s="660"/>
      <c r="DO15" s="660"/>
      <c r="DP15" s="661"/>
      <c r="DQ15" s="668">
        <v>1348164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39026</v>
      </c>
      <c r="S16" s="660"/>
      <c r="T16" s="660"/>
      <c r="U16" s="660"/>
      <c r="V16" s="660"/>
      <c r="W16" s="660"/>
      <c r="X16" s="660"/>
      <c r="Y16" s="661"/>
      <c r="Z16" s="662">
        <v>0.2</v>
      </c>
      <c r="AA16" s="662"/>
      <c r="AB16" s="662"/>
      <c r="AC16" s="662"/>
      <c r="AD16" s="663">
        <v>39026</v>
      </c>
      <c r="AE16" s="663"/>
      <c r="AF16" s="663"/>
      <c r="AG16" s="663"/>
      <c r="AH16" s="663"/>
      <c r="AI16" s="663"/>
      <c r="AJ16" s="663"/>
      <c r="AK16" s="663"/>
      <c r="AL16" s="664">
        <v>0.4</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390445</v>
      </c>
      <c r="CS16" s="660"/>
      <c r="CT16" s="660"/>
      <c r="CU16" s="660"/>
      <c r="CV16" s="660"/>
      <c r="CW16" s="660"/>
      <c r="CX16" s="660"/>
      <c r="CY16" s="661"/>
      <c r="CZ16" s="662">
        <v>1.8</v>
      </c>
      <c r="DA16" s="662"/>
      <c r="DB16" s="662"/>
      <c r="DC16" s="662"/>
      <c r="DD16" s="668" t="s">
        <v>122</v>
      </c>
      <c r="DE16" s="660"/>
      <c r="DF16" s="660"/>
      <c r="DG16" s="660"/>
      <c r="DH16" s="660"/>
      <c r="DI16" s="660"/>
      <c r="DJ16" s="660"/>
      <c r="DK16" s="660"/>
      <c r="DL16" s="660"/>
      <c r="DM16" s="660"/>
      <c r="DN16" s="660"/>
      <c r="DO16" s="660"/>
      <c r="DP16" s="661"/>
      <c r="DQ16" s="668">
        <v>22384</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62872</v>
      </c>
      <c r="S17" s="660"/>
      <c r="T17" s="660"/>
      <c r="U17" s="660"/>
      <c r="V17" s="660"/>
      <c r="W17" s="660"/>
      <c r="X17" s="660"/>
      <c r="Y17" s="661"/>
      <c r="Z17" s="662">
        <v>0.3</v>
      </c>
      <c r="AA17" s="662"/>
      <c r="AB17" s="662"/>
      <c r="AC17" s="662"/>
      <c r="AD17" s="663">
        <v>62872</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1905982</v>
      </c>
      <c r="CS17" s="660"/>
      <c r="CT17" s="660"/>
      <c r="CU17" s="660"/>
      <c r="CV17" s="660"/>
      <c r="CW17" s="660"/>
      <c r="CX17" s="660"/>
      <c r="CY17" s="661"/>
      <c r="CZ17" s="662">
        <v>8.9</v>
      </c>
      <c r="DA17" s="662"/>
      <c r="DB17" s="662"/>
      <c r="DC17" s="662"/>
      <c r="DD17" s="668" t="s">
        <v>122</v>
      </c>
      <c r="DE17" s="660"/>
      <c r="DF17" s="660"/>
      <c r="DG17" s="660"/>
      <c r="DH17" s="660"/>
      <c r="DI17" s="660"/>
      <c r="DJ17" s="660"/>
      <c r="DK17" s="660"/>
      <c r="DL17" s="660"/>
      <c r="DM17" s="660"/>
      <c r="DN17" s="660"/>
      <c r="DO17" s="660"/>
      <c r="DP17" s="661"/>
      <c r="DQ17" s="668">
        <v>1829775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30639</v>
      </c>
      <c r="S18" s="660"/>
      <c r="T18" s="660"/>
      <c r="U18" s="660"/>
      <c r="V18" s="660"/>
      <c r="W18" s="660"/>
      <c r="X18" s="660"/>
      <c r="Y18" s="661"/>
      <c r="Z18" s="662">
        <v>0.1</v>
      </c>
      <c r="AA18" s="662"/>
      <c r="AB18" s="662"/>
      <c r="AC18" s="662"/>
      <c r="AD18" s="663">
        <v>30639</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29733</v>
      </c>
      <c r="S19" s="660"/>
      <c r="T19" s="660"/>
      <c r="U19" s="660"/>
      <c r="V19" s="660"/>
      <c r="W19" s="660"/>
      <c r="X19" s="660"/>
      <c r="Y19" s="661"/>
      <c r="Z19" s="662">
        <v>0.1</v>
      </c>
      <c r="AA19" s="662"/>
      <c r="AB19" s="662"/>
      <c r="AC19" s="662"/>
      <c r="AD19" s="663">
        <v>29733</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906</v>
      </c>
      <c r="S20" s="660"/>
      <c r="T20" s="660"/>
      <c r="U20" s="660"/>
      <c r="V20" s="660"/>
      <c r="W20" s="660"/>
      <c r="X20" s="660"/>
      <c r="Y20" s="661"/>
      <c r="Z20" s="662">
        <v>0</v>
      </c>
      <c r="AA20" s="662"/>
      <c r="AB20" s="662"/>
      <c r="AC20" s="662"/>
      <c r="AD20" s="663">
        <v>906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21398818</v>
      </c>
      <c r="CS20" s="660"/>
      <c r="CT20" s="660"/>
      <c r="CU20" s="660"/>
      <c r="CV20" s="660"/>
      <c r="CW20" s="660"/>
      <c r="CX20" s="660"/>
      <c r="CY20" s="661"/>
      <c r="CZ20" s="662">
        <v>100</v>
      </c>
      <c r="DA20" s="662"/>
      <c r="DB20" s="662"/>
      <c r="DC20" s="662"/>
      <c r="DD20" s="668">
        <v>3159724</v>
      </c>
      <c r="DE20" s="660"/>
      <c r="DF20" s="660"/>
      <c r="DG20" s="660"/>
      <c r="DH20" s="660"/>
      <c r="DI20" s="660"/>
      <c r="DJ20" s="660"/>
      <c r="DK20" s="660"/>
      <c r="DL20" s="660"/>
      <c r="DM20" s="660"/>
      <c r="DN20" s="660"/>
      <c r="DO20" s="660"/>
      <c r="DP20" s="661"/>
      <c r="DQ20" s="668">
        <v>13297672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6620555</v>
      </c>
      <c r="S21" s="660"/>
      <c r="T21" s="660"/>
      <c r="U21" s="660"/>
      <c r="V21" s="660"/>
      <c r="W21" s="660"/>
      <c r="X21" s="660"/>
      <c r="Y21" s="661"/>
      <c r="Z21" s="662">
        <v>30</v>
      </c>
      <c r="AA21" s="662"/>
      <c r="AB21" s="662"/>
      <c r="AC21" s="662"/>
      <c r="AD21" s="663">
        <v>5910949</v>
      </c>
      <c r="AE21" s="663"/>
      <c r="AF21" s="663"/>
      <c r="AG21" s="663"/>
      <c r="AH21" s="663"/>
      <c r="AI21" s="663"/>
      <c r="AJ21" s="663"/>
      <c r="AK21" s="663"/>
      <c r="AL21" s="664">
        <v>53.4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5910949</v>
      </c>
      <c r="S22" s="660"/>
      <c r="T22" s="660"/>
      <c r="U22" s="660"/>
      <c r="V22" s="660"/>
      <c r="W22" s="660"/>
      <c r="X22" s="660"/>
      <c r="Y22" s="661"/>
      <c r="Z22" s="662">
        <v>26.8</v>
      </c>
      <c r="AA22" s="662"/>
      <c r="AB22" s="662"/>
      <c r="AC22" s="662"/>
      <c r="AD22" s="663">
        <v>5910949</v>
      </c>
      <c r="AE22" s="663"/>
      <c r="AF22" s="663"/>
      <c r="AG22" s="663"/>
      <c r="AH22" s="663"/>
      <c r="AI22" s="663"/>
      <c r="AJ22" s="663"/>
      <c r="AK22" s="663"/>
      <c r="AL22" s="664">
        <v>53.4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709606</v>
      </c>
      <c r="S23" s="660"/>
      <c r="T23" s="660"/>
      <c r="U23" s="660"/>
      <c r="V23" s="660"/>
      <c r="W23" s="660"/>
      <c r="X23" s="660"/>
      <c r="Y23" s="661"/>
      <c r="Z23" s="662">
        <v>3.2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10184288</v>
      </c>
      <c r="CS24" s="649"/>
      <c r="CT24" s="649"/>
      <c r="CU24" s="649"/>
      <c r="CV24" s="649"/>
      <c r="CW24" s="649"/>
      <c r="CX24" s="649"/>
      <c r="CY24" s="650"/>
      <c r="CZ24" s="653">
        <v>47.6</v>
      </c>
      <c r="DA24" s="654"/>
      <c r="DB24" s="654"/>
      <c r="DC24" s="670"/>
      <c r="DD24" s="689">
        <v>6617321</v>
      </c>
      <c r="DE24" s="649"/>
      <c r="DF24" s="649"/>
      <c r="DG24" s="649"/>
      <c r="DH24" s="649"/>
      <c r="DI24" s="649"/>
      <c r="DJ24" s="649"/>
      <c r="DK24" s="650"/>
      <c r="DL24" s="689">
        <v>6114801</v>
      </c>
      <c r="DM24" s="649"/>
      <c r="DN24" s="649"/>
      <c r="DO24" s="649"/>
      <c r="DP24" s="649"/>
      <c r="DQ24" s="649"/>
      <c r="DR24" s="649"/>
      <c r="DS24" s="649"/>
      <c r="DT24" s="649"/>
      <c r="DU24" s="649"/>
      <c r="DV24" s="650"/>
      <c r="DW24" s="653">
        <v>54.9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11678425</v>
      </c>
      <c r="S25" s="660"/>
      <c r="T25" s="660"/>
      <c r="U25" s="660"/>
      <c r="V25" s="660"/>
      <c r="W25" s="660"/>
      <c r="X25" s="660"/>
      <c r="Y25" s="661"/>
      <c r="Z25" s="662">
        <v>52.9</v>
      </c>
      <c r="AA25" s="662"/>
      <c r="AB25" s="662"/>
      <c r="AC25" s="662"/>
      <c r="AD25" s="663">
        <v>10968819</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3261294</v>
      </c>
      <c r="CS25" s="692"/>
      <c r="CT25" s="692"/>
      <c r="CU25" s="692"/>
      <c r="CV25" s="692"/>
      <c r="CW25" s="692"/>
      <c r="CX25" s="692"/>
      <c r="CY25" s="693"/>
      <c r="CZ25" s="664">
        <v>15.2</v>
      </c>
      <c r="DA25" s="690"/>
      <c r="DB25" s="690"/>
      <c r="DC25" s="694"/>
      <c r="DD25" s="668">
        <v>3061443</v>
      </c>
      <c r="DE25" s="692"/>
      <c r="DF25" s="692"/>
      <c r="DG25" s="692"/>
      <c r="DH25" s="692"/>
      <c r="DI25" s="692"/>
      <c r="DJ25" s="692"/>
      <c r="DK25" s="693"/>
      <c r="DL25" s="668">
        <v>3014764</v>
      </c>
      <c r="DM25" s="692"/>
      <c r="DN25" s="692"/>
      <c r="DO25" s="692"/>
      <c r="DP25" s="692"/>
      <c r="DQ25" s="692"/>
      <c r="DR25" s="692"/>
      <c r="DS25" s="692"/>
      <c r="DT25" s="692"/>
      <c r="DU25" s="692"/>
      <c r="DV25" s="693"/>
      <c r="DW25" s="664">
        <v>27.1</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5111</v>
      </c>
      <c r="S26" s="660"/>
      <c r="T26" s="660"/>
      <c r="U26" s="660"/>
      <c r="V26" s="660"/>
      <c r="W26" s="660"/>
      <c r="X26" s="660"/>
      <c r="Y26" s="661"/>
      <c r="Z26" s="662">
        <v>0</v>
      </c>
      <c r="AA26" s="662"/>
      <c r="AB26" s="662"/>
      <c r="AC26" s="662"/>
      <c r="AD26" s="663">
        <v>5111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2087917</v>
      </c>
      <c r="CS26" s="660"/>
      <c r="CT26" s="660"/>
      <c r="CU26" s="660"/>
      <c r="CV26" s="660"/>
      <c r="CW26" s="660"/>
      <c r="CX26" s="660"/>
      <c r="CY26" s="661"/>
      <c r="CZ26" s="664">
        <v>9.8000000000000007</v>
      </c>
      <c r="DA26" s="690"/>
      <c r="DB26" s="690"/>
      <c r="DC26" s="694"/>
      <c r="DD26" s="668">
        <v>2019068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97981</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3836883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5017012</v>
      </c>
      <c r="CS27" s="692"/>
      <c r="CT27" s="692"/>
      <c r="CU27" s="692"/>
      <c r="CV27" s="692"/>
      <c r="CW27" s="692"/>
      <c r="CX27" s="692"/>
      <c r="CY27" s="693"/>
      <c r="CZ27" s="664">
        <v>23.4</v>
      </c>
      <c r="DA27" s="690"/>
      <c r="DB27" s="690"/>
      <c r="DC27" s="694"/>
      <c r="DD27" s="668">
        <v>1726103</v>
      </c>
      <c r="DE27" s="692"/>
      <c r="DF27" s="692"/>
      <c r="DG27" s="692"/>
      <c r="DH27" s="692"/>
      <c r="DI27" s="692"/>
      <c r="DJ27" s="692"/>
      <c r="DK27" s="693"/>
      <c r="DL27" s="668">
        <v>1270262</v>
      </c>
      <c r="DM27" s="692"/>
      <c r="DN27" s="692"/>
      <c r="DO27" s="692"/>
      <c r="DP27" s="692"/>
      <c r="DQ27" s="692"/>
      <c r="DR27" s="692"/>
      <c r="DS27" s="692"/>
      <c r="DT27" s="692"/>
      <c r="DU27" s="692"/>
      <c r="DV27" s="693"/>
      <c r="DW27" s="664">
        <v>11.4</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154393</v>
      </c>
      <c r="S28" s="660"/>
      <c r="T28" s="660"/>
      <c r="U28" s="660"/>
      <c r="V28" s="660"/>
      <c r="W28" s="660"/>
      <c r="X28" s="660"/>
      <c r="Y28" s="661"/>
      <c r="Z28" s="662">
        <v>0.7</v>
      </c>
      <c r="AA28" s="662"/>
      <c r="AB28" s="662"/>
      <c r="AC28" s="662"/>
      <c r="AD28" s="663">
        <v>15502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1905982</v>
      </c>
      <c r="CS28" s="660"/>
      <c r="CT28" s="660"/>
      <c r="CU28" s="660"/>
      <c r="CV28" s="660"/>
      <c r="CW28" s="660"/>
      <c r="CX28" s="660"/>
      <c r="CY28" s="661"/>
      <c r="CZ28" s="664">
        <v>8.9</v>
      </c>
      <c r="DA28" s="690"/>
      <c r="DB28" s="690"/>
      <c r="DC28" s="694"/>
      <c r="DD28" s="668">
        <v>1829775</v>
      </c>
      <c r="DE28" s="660"/>
      <c r="DF28" s="660"/>
      <c r="DG28" s="660"/>
      <c r="DH28" s="660"/>
      <c r="DI28" s="660"/>
      <c r="DJ28" s="660"/>
      <c r="DK28" s="661"/>
      <c r="DL28" s="668">
        <v>1829775</v>
      </c>
      <c r="DM28" s="660"/>
      <c r="DN28" s="660"/>
      <c r="DO28" s="660"/>
      <c r="DP28" s="660"/>
      <c r="DQ28" s="660"/>
      <c r="DR28" s="660"/>
      <c r="DS28" s="660"/>
      <c r="DT28" s="660"/>
      <c r="DU28" s="660"/>
      <c r="DV28" s="661"/>
      <c r="DW28" s="664">
        <v>16.399999999999999</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80637</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1905845</v>
      </c>
      <c r="CS29" s="692"/>
      <c r="CT29" s="692"/>
      <c r="CU29" s="692"/>
      <c r="CV29" s="692"/>
      <c r="CW29" s="692"/>
      <c r="CX29" s="692"/>
      <c r="CY29" s="693"/>
      <c r="CZ29" s="664">
        <v>8.9</v>
      </c>
      <c r="DA29" s="690"/>
      <c r="DB29" s="690"/>
      <c r="DC29" s="694"/>
      <c r="DD29" s="668">
        <v>1829638</v>
      </c>
      <c r="DE29" s="692"/>
      <c r="DF29" s="692"/>
      <c r="DG29" s="692"/>
      <c r="DH29" s="692"/>
      <c r="DI29" s="692"/>
      <c r="DJ29" s="692"/>
      <c r="DK29" s="693"/>
      <c r="DL29" s="668">
        <v>1829638</v>
      </c>
      <c r="DM29" s="692"/>
      <c r="DN29" s="692"/>
      <c r="DO29" s="692"/>
      <c r="DP29" s="692"/>
      <c r="DQ29" s="692"/>
      <c r="DR29" s="692"/>
      <c r="DS29" s="692"/>
      <c r="DT29" s="692"/>
      <c r="DU29" s="692"/>
      <c r="DV29" s="693"/>
      <c r="DW29" s="664">
        <v>16.399999999999999</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4144820</v>
      </c>
      <c r="S30" s="660"/>
      <c r="T30" s="660"/>
      <c r="U30" s="660"/>
      <c r="V30" s="660"/>
      <c r="W30" s="660"/>
      <c r="X30" s="660"/>
      <c r="Y30" s="661"/>
      <c r="Z30" s="662">
        <v>18.8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1800751</v>
      </c>
      <c r="CS30" s="660"/>
      <c r="CT30" s="660"/>
      <c r="CU30" s="660"/>
      <c r="CV30" s="660"/>
      <c r="CW30" s="660"/>
      <c r="CX30" s="660"/>
      <c r="CY30" s="661"/>
      <c r="CZ30" s="664">
        <v>8.4</v>
      </c>
      <c r="DA30" s="690"/>
      <c r="DB30" s="690"/>
      <c r="DC30" s="694"/>
      <c r="DD30" s="668">
        <v>1730611</v>
      </c>
      <c r="DE30" s="660"/>
      <c r="DF30" s="660"/>
      <c r="DG30" s="660"/>
      <c r="DH30" s="660"/>
      <c r="DI30" s="660"/>
      <c r="DJ30" s="660"/>
      <c r="DK30" s="661"/>
      <c r="DL30" s="668">
        <v>1730611</v>
      </c>
      <c r="DM30" s="660"/>
      <c r="DN30" s="660"/>
      <c r="DO30" s="660"/>
      <c r="DP30" s="660"/>
      <c r="DQ30" s="660"/>
      <c r="DR30" s="660"/>
      <c r="DS30" s="660"/>
      <c r="DT30" s="660"/>
      <c r="DU30" s="660"/>
      <c r="DV30" s="661"/>
      <c r="DW30" s="664">
        <v>15.5</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98.7</v>
      </c>
      <c r="BH31" s="703"/>
      <c r="BI31" s="703"/>
      <c r="BJ31" s="703"/>
      <c r="BK31" s="703"/>
      <c r="BL31" s="703"/>
      <c r="BM31" s="654">
        <v>96.7</v>
      </c>
      <c r="BN31" s="703"/>
      <c r="BO31" s="703"/>
      <c r="BP31" s="703"/>
      <c r="BQ31" s="704"/>
      <c r="BR31" s="715">
        <v>99</v>
      </c>
      <c r="BS31" s="703"/>
      <c r="BT31" s="703"/>
      <c r="BU31" s="703"/>
      <c r="BV31" s="703"/>
      <c r="BW31" s="703"/>
      <c r="BX31" s="654">
        <v>97.1</v>
      </c>
      <c r="BY31" s="703"/>
      <c r="BZ31" s="703"/>
      <c r="CA31" s="703"/>
      <c r="CB31" s="704"/>
      <c r="CD31" s="697"/>
      <c r="CE31" s="698"/>
      <c r="CF31" s="656" t="s">
        <v>300</v>
      </c>
      <c r="CG31" s="657"/>
      <c r="CH31" s="657"/>
      <c r="CI31" s="657"/>
      <c r="CJ31" s="657"/>
      <c r="CK31" s="657"/>
      <c r="CL31" s="657"/>
      <c r="CM31" s="657"/>
      <c r="CN31" s="657"/>
      <c r="CO31" s="657"/>
      <c r="CP31" s="657"/>
      <c r="CQ31" s="658"/>
      <c r="CR31" s="659">
        <v>105094</v>
      </c>
      <c r="CS31" s="692"/>
      <c r="CT31" s="692"/>
      <c r="CU31" s="692"/>
      <c r="CV31" s="692"/>
      <c r="CW31" s="692"/>
      <c r="CX31" s="692"/>
      <c r="CY31" s="693"/>
      <c r="CZ31" s="664">
        <v>0.5</v>
      </c>
      <c r="DA31" s="690"/>
      <c r="DB31" s="690"/>
      <c r="DC31" s="694"/>
      <c r="DD31" s="668">
        <v>99027</v>
      </c>
      <c r="DE31" s="692"/>
      <c r="DF31" s="692"/>
      <c r="DG31" s="692"/>
      <c r="DH31" s="692"/>
      <c r="DI31" s="692"/>
      <c r="DJ31" s="692"/>
      <c r="DK31" s="693"/>
      <c r="DL31" s="668">
        <v>99027</v>
      </c>
      <c r="DM31" s="692"/>
      <c r="DN31" s="692"/>
      <c r="DO31" s="692"/>
      <c r="DP31" s="692"/>
      <c r="DQ31" s="692"/>
      <c r="DR31" s="692"/>
      <c r="DS31" s="692"/>
      <c r="DT31" s="692"/>
      <c r="DU31" s="692"/>
      <c r="DV31" s="693"/>
      <c r="DW31" s="664">
        <v>0.9</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1839890</v>
      </c>
      <c r="S32" s="660"/>
      <c r="T32" s="660"/>
      <c r="U32" s="660"/>
      <c r="V32" s="660"/>
      <c r="W32" s="660"/>
      <c r="X32" s="660"/>
      <c r="Y32" s="661"/>
      <c r="Z32" s="662">
        <v>8.3000000000000007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98.7</v>
      </c>
      <c r="BH32" s="692"/>
      <c r="BI32" s="692"/>
      <c r="BJ32" s="692"/>
      <c r="BK32" s="692"/>
      <c r="BL32" s="692"/>
      <c r="BM32" s="665">
        <v>96.9</v>
      </c>
      <c r="BN32" s="692"/>
      <c r="BO32" s="692"/>
      <c r="BP32" s="692"/>
      <c r="BQ32" s="714"/>
      <c r="BR32" s="716">
        <v>99</v>
      </c>
      <c r="BS32" s="692"/>
      <c r="BT32" s="692"/>
      <c r="BU32" s="692"/>
      <c r="BV32" s="692"/>
      <c r="BW32" s="692"/>
      <c r="BX32" s="665">
        <v>97.3</v>
      </c>
      <c r="BY32" s="692"/>
      <c r="BZ32" s="692"/>
      <c r="CA32" s="692"/>
      <c r="CB32" s="714"/>
      <c r="CD32" s="699"/>
      <c r="CE32" s="700"/>
      <c r="CF32" s="656" t="s">
        <v>304</v>
      </c>
      <c r="CG32" s="657"/>
      <c r="CH32" s="657"/>
      <c r="CI32" s="657"/>
      <c r="CJ32" s="657"/>
      <c r="CK32" s="657"/>
      <c r="CL32" s="657"/>
      <c r="CM32" s="657"/>
      <c r="CN32" s="657"/>
      <c r="CO32" s="657"/>
      <c r="CP32" s="657"/>
      <c r="CQ32" s="658"/>
      <c r="CR32" s="659">
        <v>137</v>
      </c>
      <c r="CS32" s="660"/>
      <c r="CT32" s="660"/>
      <c r="CU32" s="660"/>
      <c r="CV32" s="660"/>
      <c r="CW32" s="660"/>
      <c r="CX32" s="660"/>
      <c r="CY32" s="661"/>
      <c r="CZ32" s="664">
        <v>0</v>
      </c>
      <c r="DA32" s="690"/>
      <c r="DB32" s="690"/>
      <c r="DC32" s="694"/>
      <c r="DD32" s="668">
        <v>137</v>
      </c>
      <c r="DE32" s="660"/>
      <c r="DF32" s="660"/>
      <c r="DG32" s="660"/>
      <c r="DH32" s="660"/>
      <c r="DI32" s="660"/>
      <c r="DJ32" s="660"/>
      <c r="DK32" s="661"/>
      <c r="DL32" s="668">
        <v>137</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40535</v>
      </c>
      <c r="S33" s="660"/>
      <c r="T33" s="660"/>
      <c r="U33" s="660"/>
      <c r="V33" s="660"/>
      <c r="W33" s="660"/>
      <c r="X33" s="660"/>
      <c r="Y33" s="661"/>
      <c r="Z33" s="662">
        <v>0.2</v>
      </c>
      <c r="AA33" s="662"/>
      <c r="AB33" s="662"/>
      <c r="AC33" s="662"/>
      <c r="AD33" s="663">
        <v>20520</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96.2</v>
      </c>
      <c r="BN33" s="718"/>
      <c r="BO33" s="718"/>
      <c r="BP33" s="718"/>
      <c r="BQ33" s="720"/>
      <c r="BR33" s="717">
        <v>98.8</v>
      </c>
      <c r="BS33" s="718"/>
      <c r="BT33" s="718"/>
      <c r="BU33" s="718"/>
      <c r="BV33" s="718"/>
      <c r="BW33" s="718"/>
      <c r="BX33" s="719">
        <v>96.6</v>
      </c>
      <c r="BY33" s="718"/>
      <c r="BZ33" s="718"/>
      <c r="CA33" s="718"/>
      <c r="CB33" s="720"/>
      <c r="CD33" s="656" t="s">
        <v>307</v>
      </c>
      <c r="CE33" s="657"/>
      <c r="CF33" s="657"/>
      <c r="CG33" s="657"/>
      <c r="CH33" s="657"/>
      <c r="CI33" s="657"/>
      <c r="CJ33" s="657"/>
      <c r="CK33" s="657"/>
      <c r="CL33" s="657"/>
      <c r="CM33" s="657"/>
      <c r="CN33" s="657"/>
      <c r="CO33" s="657"/>
      <c r="CP33" s="657"/>
      <c r="CQ33" s="658"/>
      <c r="CR33" s="659">
        <v>7664361</v>
      </c>
      <c r="CS33" s="692"/>
      <c r="CT33" s="692"/>
      <c r="CU33" s="692"/>
      <c r="CV33" s="692"/>
      <c r="CW33" s="692"/>
      <c r="CX33" s="692"/>
      <c r="CY33" s="693"/>
      <c r="CZ33" s="664">
        <v>35.799999999999997</v>
      </c>
      <c r="DA33" s="690"/>
      <c r="DB33" s="690"/>
      <c r="DC33" s="694"/>
      <c r="DD33" s="668">
        <v>5911426</v>
      </c>
      <c r="DE33" s="692"/>
      <c r="DF33" s="692"/>
      <c r="DG33" s="692"/>
      <c r="DH33" s="692"/>
      <c r="DI33" s="692"/>
      <c r="DJ33" s="692"/>
      <c r="DK33" s="693"/>
      <c r="DL33" s="668">
        <v>4209728</v>
      </c>
      <c r="DM33" s="692"/>
      <c r="DN33" s="692"/>
      <c r="DO33" s="692"/>
      <c r="DP33" s="692"/>
      <c r="DQ33" s="692"/>
      <c r="DR33" s="692"/>
      <c r="DS33" s="692"/>
      <c r="DT33" s="692"/>
      <c r="DU33" s="692"/>
      <c r="DV33" s="693"/>
      <c r="DW33" s="664">
        <v>37.799999999999997</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196630</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2523852</v>
      </c>
      <c r="CS34" s="660"/>
      <c r="CT34" s="660"/>
      <c r="CU34" s="660"/>
      <c r="CV34" s="660"/>
      <c r="CW34" s="660"/>
      <c r="CX34" s="660"/>
      <c r="CY34" s="661"/>
      <c r="CZ34" s="664">
        <v>11.8</v>
      </c>
      <c r="DA34" s="690"/>
      <c r="DB34" s="690"/>
      <c r="DC34" s="694"/>
      <c r="DD34" s="668">
        <v>2034776</v>
      </c>
      <c r="DE34" s="660"/>
      <c r="DF34" s="660"/>
      <c r="DG34" s="660"/>
      <c r="DH34" s="660"/>
      <c r="DI34" s="660"/>
      <c r="DJ34" s="660"/>
      <c r="DK34" s="661"/>
      <c r="DL34" s="668">
        <v>1726372</v>
      </c>
      <c r="DM34" s="660"/>
      <c r="DN34" s="660"/>
      <c r="DO34" s="660"/>
      <c r="DP34" s="660"/>
      <c r="DQ34" s="660"/>
      <c r="DR34" s="660"/>
      <c r="DS34" s="660"/>
      <c r="DT34" s="660"/>
      <c r="DU34" s="660"/>
      <c r="DV34" s="661"/>
      <c r="DW34" s="664">
        <v>15.5</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1060333</v>
      </c>
      <c r="S35" s="660"/>
      <c r="T35" s="660"/>
      <c r="U35" s="660"/>
      <c r="V35" s="660"/>
      <c r="W35" s="660"/>
      <c r="X35" s="660"/>
      <c r="Y35" s="661"/>
      <c r="Z35" s="662">
        <v>4.8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221570</v>
      </c>
      <c r="CS35" s="692"/>
      <c r="CT35" s="692"/>
      <c r="CU35" s="692"/>
      <c r="CV35" s="692"/>
      <c r="CW35" s="692"/>
      <c r="CX35" s="692"/>
      <c r="CY35" s="693"/>
      <c r="CZ35" s="664">
        <v>1</v>
      </c>
      <c r="DA35" s="690"/>
      <c r="DB35" s="690"/>
      <c r="DC35" s="694"/>
      <c r="DD35" s="668">
        <v>131814</v>
      </c>
      <c r="DE35" s="692"/>
      <c r="DF35" s="692"/>
      <c r="DG35" s="692"/>
      <c r="DH35" s="692"/>
      <c r="DI35" s="692"/>
      <c r="DJ35" s="692"/>
      <c r="DK35" s="693"/>
      <c r="DL35" s="668">
        <v>131755</v>
      </c>
      <c r="DM35" s="692"/>
      <c r="DN35" s="692"/>
      <c r="DO35" s="692"/>
      <c r="DP35" s="692"/>
      <c r="DQ35" s="692"/>
      <c r="DR35" s="692"/>
      <c r="DS35" s="692"/>
      <c r="DT35" s="692"/>
      <c r="DU35" s="692"/>
      <c r="DV35" s="693"/>
      <c r="DW35" s="664">
        <v>1.2</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828149</v>
      </c>
      <c r="S36" s="660"/>
      <c r="T36" s="660"/>
      <c r="U36" s="660"/>
      <c r="V36" s="660"/>
      <c r="W36" s="660"/>
      <c r="X36" s="660"/>
      <c r="Y36" s="661"/>
      <c r="Z36" s="662">
        <v>3.7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2538700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193389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1773209</v>
      </c>
      <c r="CS36" s="660"/>
      <c r="CT36" s="660"/>
      <c r="CU36" s="660"/>
      <c r="CV36" s="660"/>
      <c r="CW36" s="660"/>
      <c r="CX36" s="660"/>
      <c r="CY36" s="661"/>
      <c r="CZ36" s="664">
        <v>8.3000000000000007</v>
      </c>
      <c r="DA36" s="690"/>
      <c r="DB36" s="690"/>
      <c r="DC36" s="694"/>
      <c r="DD36" s="668">
        <v>1400138</v>
      </c>
      <c r="DE36" s="660"/>
      <c r="DF36" s="660"/>
      <c r="DG36" s="660"/>
      <c r="DH36" s="660"/>
      <c r="DI36" s="660"/>
      <c r="DJ36" s="660"/>
      <c r="DK36" s="661"/>
      <c r="DL36" s="668">
        <v>690949</v>
      </c>
      <c r="DM36" s="660"/>
      <c r="DN36" s="660"/>
      <c r="DO36" s="660"/>
      <c r="DP36" s="660"/>
      <c r="DQ36" s="660"/>
      <c r="DR36" s="660"/>
      <c r="DS36" s="660"/>
      <c r="DT36" s="660"/>
      <c r="DU36" s="660"/>
      <c r="DV36" s="661"/>
      <c r="DW36" s="664">
        <v>6.2</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432809</v>
      </c>
      <c r="S37" s="660"/>
      <c r="T37" s="660"/>
      <c r="U37" s="660"/>
      <c r="V37" s="660"/>
      <c r="W37" s="660"/>
      <c r="X37" s="660"/>
      <c r="Y37" s="661"/>
      <c r="Z37" s="662">
        <v>2</v>
      </c>
      <c r="AA37" s="662"/>
      <c r="AB37" s="662"/>
      <c r="AC37" s="662"/>
      <c r="AD37" s="663">
        <v>58614</v>
      </c>
      <c r="AE37" s="663"/>
      <c r="AF37" s="663"/>
      <c r="AG37" s="663"/>
      <c r="AH37" s="663"/>
      <c r="AI37" s="663"/>
      <c r="AJ37" s="663"/>
      <c r="AK37" s="663"/>
      <c r="AL37" s="664">
        <v>0.5</v>
      </c>
      <c r="AM37" s="665"/>
      <c r="AN37" s="665"/>
      <c r="AO37" s="666"/>
      <c r="AQ37" s="722" t="s">
        <v>319</v>
      </c>
      <c r="AR37" s="723"/>
      <c r="AS37" s="723"/>
      <c r="AT37" s="723"/>
      <c r="AU37" s="723"/>
      <c r="AV37" s="723"/>
      <c r="AW37" s="723"/>
      <c r="AX37" s="723"/>
      <c r="AY37" s="724"/>
      <c r="AZ37" s="659">
        <v>317173</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117144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242433</v>
      </c>
      <c r="CS37" s="692"/>
      <c r="CT37" s="692"/>
      <c r="CU37" s="692"/>
      <c r="CV37" s="692"/>
      <c r="CW37" s="692"/>
      <c r="CX37" s="692"/>
      <c r="CY37" s="693"/>
      <c r="CZ37" s="664">
        <v>1.1000000000000001</v>
      </c>
      <c r="DA37" s="690"/>
      <c r="DB37" s="690"/>
      <c r="DC37" s="694"/>
      <c r="DD37" s="668">
        <v>183558</v>
      </c>
      <c r="DE37" s="692"/>
      <c r="DF37" s="692"/>
      <c r="DG37" s="692"/>
      <c r="DH37" s="692"/>
      <c r="DI37" s="692"/>
      <c r="DJ37" s="692"/>
      <c r="DK37" s="693"/>
      <c r="DL37" s="668">
        <v>153145</v>
      </c>
      <c r="DM37" s="692"/>
      <c r="DN37" s="692"/>
      <c r="DO37" s="692"/>
      <c r="DP37" s="692"/>
      <c r="DQ37" s="692"/>
      <c r="DR37" s="692"/>
      <c r="DS37" s="692"/>
      <c r="DT37" s="692"/>
      <c r="DU37" s="692"/>
      <c r="DV37" s="693"/>
      <c r="DW37" s="664">
        <v>1.4</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1532541</v>
      </c>
      <c r="S38" s="660"/>
      <c r="T38" s="660"/>
      <c r="U38" s="660"/>
      <c r="V38" s="660"/>
      <c r="W38" s="660"/>
      <c r="X38" s="660"/>
      <c r="Y38" s="661"/>
      <c r="Z38" s="662">
        <v>6.9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84450</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5109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2137077</v>
      </c>
      <c r="CS38" s="660"/>
      <c r="CT38" s="660"/>
      <c r="CU38" s="660"/>
      <c r="CV38" s="660"/>
      <c r="CW38" s="660"/>
      <c r="CX38" s="660"/>
      <c r="CY38" s="661"/>
      <c r="CZ38" s="664">
        <v>10</v>
      </c>
      <c r="DA38" s="690"/>
      <c r="DB38" s="690"/>
      <c r="DC38" s="694"/>
      <c r="DD38" s="668">
        <v>1742512</v>
      </c>
      <c r="DE38" s="660"/>
      <c r="DF38" s="660"/>
      <c r="DG38" s="660"/>
      <c r="DH38" s="660"/>
      <c r="DI38" s="660"/>
      <c r="DJ38" s="660"/>
      <c r="DK38" s="661"/>
      <c r="DL38" s="668">
        <v>1660652</v>
      </c>
      <c r="DM38" s="660"/>
      <c r="DN38" s="660"/>
      <c r="DO38" s="660"/>
      <c r="DP38" s="660"/>
      <c r="DQ38" s="660"/>
      <c r="DR38" s="660"/>
      <c r="DS38" s="660"/>
      <c r="DT38" s="660"/>
      <c r="DU38" s="660"/>
      <c r="DV38" s="661"/>
      <c r="DW38" s="664">
        <v>14.9</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8362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698604</v>
      </c>
      <c r="CS39" s="692"/>
      <c r="CT39" s="692"/>
      <c r="CU39" s="692"/>
      <c r="CV39" s="692"/>
      <c r="CW39" s="692"/>
      <c r="CX39" s="692"/>
      <c r="CY39" s="693"/>
      <c r="CZ39" s="664">
        <v>3.3</v>
      </c>
      <c r="DA39" s="690"/>
      <c r="DB39" s="690"/>
      <c r="DC39" s="694"/>
      <c r="DD39" s="668">
        <v>483437</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66164</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111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310049</v>
      </c>
      <c r="CS40" s="660"/>
      <c r="CT40" s="660"/>
      <c r="CU40" s="660"/>
      <c r="CV40" s="660"/>
      <c r="CW40" s="660"/>
      <c r="CX40" s="660"/>
      <c r="CY40" s="661"/>
      <c r="CZ40" s="664">
        <v>1.4</v>
      </c>
      <c r="DA40" s="690"/>
      <c r="DB40" s="690"/>
      <c r="DC40" s="694"/>
      <c r="DD40" s="668">
        <v>118749</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22092254</v>
      </c>
      <c r="S41" s="732"/>
      <c r="T41" s="732"/>
      <c r="U41" s="732"/>
      <c r="V41" s="732"/>
      <c r="W41" s="732"/>
      <c r="X41" s="732"/>
      <c r="Y41" s="736"/>
      <c r="Z41" s="737">
        <v>100</v>
      </c>
      <c r="AA41" s="737"/>
      <c r="AB41" s="737"/>
      <c r="AC41" s="737"/>
      <c r="AD41" s="738">
        <v>11068566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437376</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1699701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463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3550169</v>
      </c>
      <c r="CS42" s="692"/>
      <c r="CT42" s="692"/>
      <c r="CU42" s="692"/>
      <c r="CV42" s="692"/>
      <c r="CW42" s="692"/>
      <c r="CX42" s="692"/>
      <c r="CY42" s="693"/>
      <c r="CZ42" s="664">
        <v>16.600000000000001</v>
      </c>
      <c r="DA42" s="690"/>
      <c r="DB42" s="690"/>
      <c r="DC42" s="694"/>
      <c r="DD42" s="668">
        <v>768925</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91546</v>
      </c>
      <c r="CS43" s="692"/>
      <c r="CT43" s="692"/>
      <c r="CU43" s="692"/>
      <c r="CV43" s="692"/>
      <c r="CW43" s="692"/>
      <c r="CX43" s="692"/>
      <c r="CY43" s="693"/>
      <c r="CZ43" s="664">
        <v>0.4</v>
      </c>
      <c r="DA43" s="690"/>
      <c r="DB43" s="690"/>
      <c r="DC43" s="694"/>
      <c r="DD43" s="668">
        <v>91546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3159724</v>
      </c>
      <c r="CS44" s="660"/>
      <c r="CT44" s="660"/>
      <c r="CU44" s="660"/>
      <c r="CV44" s="660"/>
      <c r="CW44" s="660"/>
      <c r="CX44" s="660"/>
      <c r="CY44" s="661"/>
      <c r="CZ44" s="664">
        <v>14.8</v>
      </c>
      <c r="DA44" s="665"/>
      <c r="DB44" s="665"/>
      <c r="DC44" s="671"/>
      <c r="DD44" s="668">
        <v>746541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1345356</v>
      </c>
      <c r="CS45" s="692"/>
      <c r="CT45" s="692"/>
      <c r="CU45" s="692"/>
      <c r="CV45" s="692"/>
      <c r="CW45" s="692"/>
      <c r="CX45" s="692"/>
      <c r="CY45" s="693"/>
      <c r="CZ45" s="664">
        <v>6.3</v>
      </c>
      <c r="DA45" s="690"/>
      <c r="DB45" s="690"/>
      <c r="DC45" s="694"/>
      <c r="DD45" s="668">
        <v>133400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1640569</v>
      </c>
      <c r="CS46" s="660"/>
      <c r="CT46" s="660"/>
      <c r="CU46" s="660"/>
      <c r="CV46" s="660"/>
      <c r="CW46" s="660"/>
      <c r="CX46" s="660"/>
      <c r="CY46" s="661"/>
      <c r="CZ46" s="664">
        <v>7.7</v>
      </c>
      <c r="DA46" s="665"/>
      <c r="DB46" s="665"/>
      <c r="DC46" s="671"/>
      <c r="DD46" s="668">
        <v>566242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390445</v>
      </c>
      <c r="CS47" s="692"/>
      <c r="CT47" s="692"/>
      <c r="CU47" s="692"/>
      <c r="CV47" s="692"/>
      <c r="CW47" s="692"/>
      <c r="CX47" s="692"/>
      <c r="CY47" s="693"/>
      <c r="CZ47" s="664">
        <v>1.8</v>
      </c>
      <c r="DA47" s="690"/>
      <c r="DB47" s="690"/>
      <c r="DC47" s="694"/>
      <c r="DD47" s="668">
        <v>22384</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21398818</v>
      </c>
      <c r="CS49" s="718"/>
      <c r="CT49" s="718"/>
      <c r="CU49" s="718"/>
      <c r="CV49" s="718"/>
      <c r="CW49" s="718"/>
      <c r="CX49" s="718"/>
      <c r="CY49" s="747"/>
      <c r="CZ49" s="739">
        <v>100</v>
      </c>
      <c r="DA49" s="748"/>
      <c r="DB49" s="748"/>
      <c r="DC49" s="749"/>
      <c r="DD49" s="750">
        <v>13297672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3GjjvoXme1hB7B8QM75ZoACmZHY0lD5h/C9iAC1cgJjy5c/VQM0gwVhS1c2SG/QTgp/K5DopGndu0T//l1wNg==" saltValue="pBJU+jy6tXegNDzVxEHx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3" zoomScale="70" zoomScaleNormal="25" zoomScaleSheetLayoutView="70" workbookViewId="0">
      <selection activeCell="AA83" sqref="AA83:AE8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22092</v>
      </c>
      <c r="R7" s="789"/>
      <c r="S7" s="789"/>
      <c r="T7" s="789"/>
      <c r="U7" s="789"/>
      <c r="V7" s="789">
        <v>21399</v>
      </c>
      <c r="W7" s="789"/>
      <c r="X7" s="789"/>
      <c r="Y7" s="789"/>
      <c r="Z7" s="789"/>
      <c r="AA7" s="789">
        <v>693</v>
      </c>
      <c r="AB7" s="789"/>
      <c r="AC7" s="789"/>
      <c r="AD7" s="789"/>
      <c r="AE7" s="790"/>
      <c r="AF7" s="791">
        <v>538</v>
      </c>
      <c r="AG7" s="792"/>
      <c r="AH7" s="792"/>
      <c r="AI7" s="792"/>
      <c r="AJ7" s="793"/>
      <c r="AK7" s="794">
        <v>0</v>
      </c>
      <c r="AL7" s="795"/>
      <c r="AM7" s="795"/>
      <c r="AN7" s="795"/>
      <c r="AO7" s="795"/>
      <c r="AP7" s="795">
        <v>26821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550</v>
      </c>
      <c r="BT7" s="783"/>
      <c r="BU7" s="783"/>
      <c r="BV7" s="783"/>
      <c r="BW7" s="783"/>
      <c r="BX7" s="783"/>
      <c r="BY7" s="783"/>
      <c r="BZ7" s="783"/>
      <c r="CA7" s="783"/>
      <c r="CB7" s="783"/>
      <c r="CC7" s="783"/>
      <c r="CD7" s="783"/>
      <c r="CE7" s="783"/>
      <c r="CF7" s="783"/>
      <c r="CG7" s="798"/>
      <c r="CH7" s="779">
        <v>15</v>
      </c>
      <c r="CI7" s="780"/>
      <c r="CJ7" s="780"/>
      <c r="CK7" s="780"/>
      <c r="CL7" s="781"/>
      <c r="CM7" s="779">
        <v>268</v>
      </c>
      <c r="CN7" s="780"/>
      <c r="CO7" s="780"/>
      <c r="CP7" s="780"/>
      <c r="CQ7" s="781"/>
      <c r="CR7" s="779">
        <v>24</v>
      </c>
      <c r="CS7" s="780"/>
      <c r="CT7" s="780"/>
      <c r="CU7" s="780"/>
      <c r="CV7" s="781"/>
      <c r="CW7" s="779" t="s">
        <v>549</v>
      </c>
      <c r="CX7" s="780"/>
      <c r="CY7" s="780"/>
      <c r="CZ7" s="780"/>
      <c r="DA7" s="781"/>
      <c r="DB7" s="779" t="s">
        <v>549</v>
      </c>
      <c r="DC7" s="780"/>
      <c r="DD7" s="780"/>
      <c r="DE7" s="780"/>
      <c r="DF7" s="781"/>
      <c r="DG7" s="779" t="s">
        <v>549</v>
      </c>
      <c r="DH7" s="780"/>
      <c r="DI7" s="780"/>
      <c r="DJ7" s="780"/>
      <c r="DK7" s="781"/>
      <c r="DL7" s="779" t="s">
        <v>549</v>
      </c>
      <c r="DM7" s="780"/>
      <c r="DN7" s="780"/>
      <c r="DO7" s="780"/>
      <c r="DP7" s="781"/>
      <c r="DQ7" s="779" t="s">
        <v>549</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0</v>
      </c>
      <c r="R8" s="820"/>
      <c r="S8" s="820"/>
      <c r="T8" s="820"/>
      <c r="U8" s="820"/>
      <c r="V8" s="820" t="s">
        <v>549</v>
      </c>
      <c r="W8" s="820"/>
      <c r="X8" s="820"/>
      <c r="Y8" s="820"/>
      <c r="Z8" s="820"/>
      <c r="AA8" s="820">
        <v>0</v>
      </c>
      <c r="AB8" s="820"/>
      <c r="AC8" s="820"/>
      <c r="AD8" s="820"/>
      <c r="AE8" s="821"/>
      <c r="AF8" s="822">
        <v>0</v>
      </c>
      <c r="AG8" s="823"/>
      <c r="AH8" s="823"/>
      <c r="AI8" s="823"/>
      <c r="AJ8" s="824"/>
      <c r="AK8" s="805" t="s">
        <v>549</v>
      </c>
      <c r="AL8" s="806"/>
      <c r="AM8" s="806"/>
      <c r="AN8" s="806"/>
      <c r="AO8" s="806"/>
      <c r="AP8" s="806" t="s">
        <v>549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551</v>
      </c>
      <c r="BT8" s="810"/>
      <c r="BU8" s="810"/>
      <c r="BV8" s="810"/>
      <c r="BW8" s="810"/>
      <c r="BX8" s="810"/>
      <c r="BY8" s="810"/>
      <c r="BZ8" s="810"/>
      <c r="CA8" s="810"/>
      <c r="CB8" s="810"/>
      <c r="CC8" s="810"/>
      <c r="CD8" s="810"/>
      <c r="CE8" s="810"/>
      <c r="CF8" s="810"/>
      <c r="CG8" s="811"/>
      <c r="CH8" s="812">
        <v>232</v>
      </c>
      <c r="CI8" s="813"/>
      <c r="CJ8" s="813"/>
      <c r="CK8" s="813"/>
      <c r="CL8" s="814"/>
      <c r="CM8" s="812">
        <v>225</v>
      </c>
      <c r="CN8" s="813"/>
      <c r="CO8" s="813"/>
      <c r="CP8" s="813"/>
      <c r="CQ8" s="814"/>
      <c r="CR8" s="812">
        <v>11</v>
      </c>
      <c r="CS8" s="813"/>
      <c r="CT8" s="813"/>
      <c r="CU8" s="813"/>
      <c r="CV8" s="814"/>
      <c r="CW8" s="812" t="s">
        <v>549</v>
      </c>
      <c r="CX8" s="813"/>
      <c r="CY8" s="813"/>
      <c r="CZ8" s="813"/>
      <c r="DA8" s="814"/>
      <c r="DB8" s="812" t="s">
        <v>549</v>
      </c>
      <c r="DC8" s="813"/>
      <c r="DD8" s="813"/>
      <c r="DE8" s="813"/>
      <c r="DF8" s="814"/>
      <c r="DG8" s="812" t="s">
        <v>549</v>
      </c>
      <c r="DH8" s="813"/>
      <c r="DI8" s="813"/>
      <c r="DJ8" s="813"/>
      <c r="DK8" s="814"/>
      <c r="DL8" s="812" t="s">
        <v>549</v>
      </c>
      <c r="DM8" s="813"/>
      <c r="DN8" s="813"/>
      <c r="DO8" s="813"/>
      <c r="DP8" s="814"/>
      <c r="DQ8" s="812" t="s">
        <v>549</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22092</v>
      </c>
      <c r="R23" s="829"/>
      <c r="S23" s="829"/>
      <c r="T23" s="829"/>
      <c r="U23" s="829"/>
      <c r="V23" s="829">
        <v>21399</v>
      </c>
      <c r="W23" s="829"/>
      <c r="X23" s="829"/>
      <c r="Y23" s="829"/>
      <c r="Z23" s="829"/>
      <c r="AA23" s="829">
        <v>693</v>
      </c>
      <c r="AB23" s="829"/>
      <c r="AC23" s="829"/>
      <c r="AD23" s="829"/>
      <c r="AE23" s="830"/>
      <c r="AF23" s="831">
        <v>539</v>
      </c>
      <c r="AG23" s="829"/>
      <c r="AH23" s="829"/>
      <c r="AI23" s="829"/>
      <c r="AJ23" s="832"/>
      <c r="AK23" s="833"/>
      <c r="AL23" s="834"/>
      <c r="AM23" s="834"/>
      <c r="AN23" s="834"/>
      <c r="AO23" s="834"/>
      <c r="AP23" s="829">
        <v>26821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5646</v>
      </c>
      <c r="R28" s="859"/>
      <c r="S28" s="859"/>
      <c r="T28" s="859"/>
      <c r="U28" s="859"/>
      <c r="V28" s="859">
        <v>5453</v>
      </c>
      <c r="W28" s="859"/>
      <c r="X28" s="859"/>
      <c r="Y28" s="859"/>
      <c r="Z28" s="859"/>
      <c r="AA28" s="859">
        <v>193</v>
      </c>
      <c r="AB28" s="859"/>
      <c r="AC28" s="859"/>
      <c r="AD28" s="859"/>
      <c r="AE28" s="860"/>
      <c r="AF28" s="861">
        <v>193</v>
      </c>
      <c r="AG28" s="859"/>
      <c r="AH28" s="859"/>
      <c r="AI28" s="859"/>
      <c r="AJ28" s="862"/>
      <c r="AK28" s="863">
        <v>437</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5082</v>
      </c>
      <c r="R29" s="820"/>
      <c r="S29" s="820"/>
      <c r="T29" s="820"/>
      <c r="U29" s="820"/>
      <c r="V29" s="820">
        <v>4839</v>
      </c>
      <c r="W29" s="820"/>
      <c r="X29" s="820"/>
      <c r="Y29" s="820"/>
      <c r="Z29" s="820"/>
      <c r="AA29" s="820">
        <v>243</v>
      </c>
      <c r="AB29" s="820"/>
      <c r="AC29" s="820"/>
      <c r="AD29" s="820"/>
      <c r="AE29" s="821"/>
      <c r="AF29" s="822">
        <v>243</v>
      </c>
      <c r="AG29" s="823"/>
      <c r="AH29" s="823"/>
      <c r="AI29" s="823"/>
      <c r="AJ29" s="824"/>
      <c r="AK29" s="870">
        <v>815</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698</v>
      </c>
      <c r="R30" s="820"/>
      <c r="S30" s="820"/>
      <c r="T30" s="820"/>
      <c r="U30" s="820"/>
      <c r="V30" s="820">
        <v>695</v>
      </c>
      <c r="W30" s="820"/>
      <c r="X30" s="820"/>
      <c r="Y30" s="820"/>
      <c r="Z30" s="820"/>
      <c r="AA30" s="820">
        <v>3</v>
      </c>
      <c r="AB30" s="820"/>
      <c r="AC30" s="820"/>
      <c r="AD30" s="820"/>
      <c r="AE30" s="821"/>
      <c r="AF30" s="822">
        <v>3</v>
      </c>
      <c r="AG30" s="823"/>
      <c r="AH30" s="823"/>
      <c r="AI30" s="823"/>
      <c r="AJ30" s="824"/>
      <c r="AK30" s="870">
        <v>223</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95</v>
      </c>
      <c r="R31" s="820"/>
      <c r="S31" s="820"/>
      <c r="T31" s="820"/>
      <c r="U31" s="820"/>
      <c r="V31" s="820">
        <v>84</v>
      </c>
      <c r="W31" s="820"/>
      <c r="X31" s="820"/>
      <c r="Y31" s="820"/>
      <c r="Z31" s="820"/>
      <c r="AA31" s="820">
        <v>11</v>
      </c>
      <c r="AB31" s="820"/>
      <c r="AC31" s="820"/>
      <c r="AD31" s="820"/>
      <c r="AE31" s="821"/>
      <c r="AF31" s="822">
        <v>11</v>
      </c>
      <c r="AG31" s="823"/>
      <c r="AH31" s="823"/>
      <c r="AI31" s="823"/>
      <c r="AJ31" s="824"/>
      <c r="AK31" s="870" t="s">
        <v>549</v>
      </c>
      <c r="AL31" s="866"/>
      <c r="AM31" s="866"/>
      <c r="AN31" s="866"/>
      <c r="AO31" s="866"/>
      <c r="AP31" s="866" t="s">
        <v>549</v>
      </c>
      <c r="AQ31" s="866"/>
      <c r="AR31" s="866"/>
      <c r="AS31" s="866"/>
      <c r="AT31" s="866"/>
      <c r="AU31" s="866" t="s">
        <v>549</v>
      </c>
      <c r="AV31" s="866"/>
      <c r="AW31" s="866"/>
      <c r="AX31" s="866"/>
      <c r="AY31" s="866"/>
      <c r="AZ31" s="867" t="s">
        <v>549</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484</v>
      </c>
      <c r="R32" s="820"/>
      <c r="S32" s="820"/>
      <c r="T32" s="820"/>
      <c r="U32" s="820"/>
      <c r="V32" s="820">
        <v>440</v>
      </c>
      <c r="W32" s="820"/>
      <c r="X32" s="820"/>
      <c r="Y32" s="820"/>
      <c r="Z32" s="820"/>
      <c r="AA32" s="820">
        <v>43</v>
      </c>
      <c r="AB32" s="820"/>
      <c r="AC32" s="820"/>
      <c r="AD32" s="820"/>
      <c r="AE32" s="821"/>
      <c r="AF32" s="822">
        <v>618</v>
      </c>
      <c r="AG32" s="823"/>
      <c r="AH32" s="823"/>
      <c r="AI32" s="823"/>
      <c r="AJ32" s="824"/>
      <c r="AK32" s="870">
        <v>73</v>
      </c>
      <c r="AL32" s="866"/>
      <c r="AM32" s="866"/>
      <c r="AN32" s="866"/>
      <c r="AO32" s="866"/>
      <c r="AP32" s="866">
        <v>1337</v>
      </c>
      <c r="AQ32" s="866"/>
      <c r="AR32" s="866"/>
      <c r="AS32" s="866"/>
      <c r="AT32" s="866"/>
      <c r="AU32" s="866">
        <v>700</v>
      </c>
      <c r="AV32" s="866"/>
      <c r="AW32" s="866"/>
      <c r="AX32" s="866"/>
      <c r="AY32" s="866"/>
      <c r="AZ32" s="867" t="s">
        <v>549</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643</v>
      </c>
      <c r="R33" s="820"/>
      <c r="S33" s="820"/>
      <c r="T33" s="820"/>
      <c r="U33" s="820"/>
      <c r="V33" s="820">
        <v>637</v>
      </c>
      <c r="W33" s="820"/>
      <c r="X33" s="820"/>
      <c r="Y33" s="820"/>
      <c r="Z33" s="820"/>
      <c r="AA33" s="820">
        <v>6</v>
      </c>
      <c r="AB33" s="820"/>
      <c r="AC33" s="820"/>
      <c r="AD33" s="820"/>
      <c r="AE33" s="821"/>
      <c r="AF33" s="822">
        <v>64</v>
      </c>
      <c r="AG33" s="823"/>
      <c r="AH33" s="823"/>
      <c r="AI33" s="823"/>
      <c r="AJ33" s="824"/>
      <c r="AK33" s="870">
        <v>317</v>
      </c>
      <c r="AL33" s="866"/>
      <c r="AM33" s="866"/>
      <c r="AN33" s="866"/>
      <c r="AO33" s="866"/>
      <c r="AP33" s="866">
        <v>3607</v>
      </c>
      <c r="AQ33" s="866"/>
      <c r="AR33" s="866"/>
      <c r="AS33" s="866"/>
      <c r="AT33" s="866"/>
      <c r="AU33" s="866">
        <v>2828</v>
      </c>
      <c r="AV33" s="866"/>
      <c r="AW33" s="866"/>
      <c r="AX33" s="866"/>
      <c r="AY33" s="866"/>
      <c r="AZ33" s="867" t="s">
        <v>549</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1132</v>
      </c>
      <c r="AG63" s="880"/>
      <c r="AH63" s="880"/>
      <c r="AI63" s="880"/>
      <c r="AJ63" s="881"/>
      <c r="AK63" s="882"/>
      <c r="AL63" s="877"/>
      <c r="AM63" s="877"/>
      <c r="AN63" s="877"/>
      <c r="AO63" s="877"/>
      <c r="AP63" s="880">
        <v>4944</v>
      </c>
      <c r="AQ63" s="880"/>
      <c r="AR63" s="880"/>
      <c r="AS63" s="880"/>
      <c r="AT63" s="880"/>
      <c r="AU63" s="880">
        <v>3527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557</v>
      </c>
      <c r="C68" s="906"/>
      <c r="D68" s="906"/>
      <c r="E68" s="906"/>
      <c r="F68" s="906"/>
      <c r="G68" s="906"/>
      <c r="H68" s="906"/>
      <c r="I68" s="906"/>
      <c r="J68" s="906"/>
      <c r="K68" s="906"/>
      <c r="L68" s="906"/>
      <c r="M68" s="906"/>
      <c r="N68" s="906"/>
      <c r="O68" s="906"/>
      <c r="P68" s="907"/>
      <c r="Q68" s="908">
        <v>342</v>
      </c>
      <c r="R68" s="902"/>
      <c r="S68" s="902"/>
      <c r="T68" s="902"/>
      <c r="U68" s="902"/>
      <c r="V68" s="902">
        <v>333</v>
      </c>
      <c r="W68" s="902"/>
      <c r="X68" s="902"/>
      <c r="Y68" s="902"/>
      <c r="Z68" s="902"/>
      <c r="AA68" s="902">
        <v>9</v>
      </c>
      <c r="AB68" s="902"/>
      <c r="AC68" s="902"/>
      <c r="AD68" s="902"/>
      <c r="AE68" s="902"/>
      <c r="AF68" s="902">
        <v>9</v>
      </c>
      <c r="AG68" s="902"/>
      <c r="AH68" s="902"/>
      <c r="AI68" s="902"/>
      <c r="AJ68" s="902"/>
      <c r="AK68" s="902">
        <v>4</v>
      </c>
      <c r="AL68" s="902"/>
      <c r="AM68" s="902"/>
      <c r="AN68" s="902"/>
      <c r="AO68" s="902"/>
      <c r="AP68" s="902" t="s">
        <v>574</v>
      </c>
      <c r="AQ68" s="902"/>
      <c r="AR68" s="902"/>
      <c r="AS68" s="902"/>
      <c r="AT68" s="902"/>
      <c r="AU68" s="902" t="s">
        <v>574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558</v>
      </c>
      <c r="C69" s="910"/>
      <c r="D69" s="910"/>
      <c r="E69" s="910"/>
      <c r="F69" s="910"/>
      <c r="G69" s="910"/>
      <c r="H69" s="910"/>
      <c r="I69" s="910"/>
      <c r="J69" s="910"/>
      <c r="K69" s="910"/>
      <c r="L69" s="910"/>
      <c r="M69" s="910"/>
      <c r="N69" s="910"/>
      <c r="O69" s="910"/>
      <c r="P69" s="911"/>
      <c r="Q69" s="912">
        <v>91</v>
      </c>
      <c r="R69" s="866"/>
      <c r="S69" s="866"/>
      <c r="T69" s="866"/>
      <c r="U69" s="866"/>
      <c r="V69" s="866">
        <v>89</v>
      </c>
      <c r="W69" s="866"/>
      <c r="X69" s="866"/>
      <c r="Y69" s="866"/>
      <c r="Z69" s="866"/>
      <c r="AA69" s="866">
        <v>2</v>
      </c>
      <c r="AB69" s="866"/>
      <c r="AC69" s="866"/>
      <c r="AD69" s="866"/>
      <c r="AE69" s="866"/>
      <c r="AF69" s="866">
        <v>2</v>
      </c>
      <c r="AG69" s="866"/>
      <c r="AH69" s="866"/>
      <c r="AI69" s="866"/>
      <c r="AJ69" s="866"/>
      <c r="AK69" s="866" t="s">
        <v>571</v>
      </c>
      <c r="AL69" s="866"/>
      <c r="AM69" s="866"/>
      <c r="AN69" s="866"/>
      <c r="AO69" s="866"/>
      <c r="AP69" s="866" t="s">
        <v>574</v>
      </c>
      <c r="AQ69" s="866"/>
      <c r="AR69" s="866"/>
      <c r="AS69" s="866"/>
      <c r="AT69" s="866"/>
      <c r="AU69" s="866" t="s">
        <v>574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559</v>
      </c>
      <c r="C70" s="910"/>
      <c r="D70" s="910"/>
      <c r="E70" s="910"/>
      <c r="F70" s="910"/>
      <c r="G70" s="910"/>
      <c r="H70" s="910"/>
      <c r="I70" s="910"/>
      <c r="J70" s="910"/>
      <c r="K70" s="910"/>
      <c r="L70" s="910"/>
      <c r="M70" s="910"/>
      <c r="N70" s="910"/>
      <c r="O70" s="910"/>
      <c r="P70" s="911"/>
      <c r="Q70" s="912">
        <v>7658</v>
      </c>
      <c r="R70" s="866"/>
      <c r="S70" s="866"/>
      <c r="T70" s="866"/>
      <c r="U70" s="866"/>
      <c r="V70" s="866">
        <v>7653</v>
      </c>
      <c r="W70" s="866"/>
      <c r="X70" s="866"/>
      <c r="Y70" s="866"/>
      <c r="Z70" s="866"/>
      <c r="AA70" s="866">
        <v>5</v>
      </c>
      <c r="AB70" s="866"/>
      <c r="AC70" s="866"/>
      <c r="AD70" s="866"/>
      <c r="AE70" s="866"/>
      <c r="AF70" s="866">
        <v>5</v>
      </c>
      <c r="AG70" s="866"/>
      <c r="AH70" s="866"/>
      <c r="AI70" s="866"/>
      <c r="AJ70" s="866"/>
      <c r="AK70" s="866" t="s">
        <v>570</v>
      </c>
      <c r="AL70" s="866"/>
      <c r="AM70" s="866"/>
      <c r="AN70" s="866"/>
      <c r="AO70" s="866"/>
      <c r="AP70" s="866" t="s">
        <v>574</v>
      </c>
      <c r="AQ70" s="866"/>
      <c r="AR70" s="866"/>
      <c r="AS70" s="866"/>
      <c r="AT70" s="866"/>
      <c r="AU70" s="866" t="s">
        <v>574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560</v>
      </c>
      <c r="C71" s="910"/>
      <c r="D71" s="910"/>
      <c r="E71" s="910"/>
      <c r="F71" s="910"/>
      <c r="G71" s="910"/>
      <c r="H71" s="910"/>
      <c r="I71" s="910"/>
      <c r="J71" s="910"/>
      <c r="K71" s="910"/>
      <c r="L71" s="910"/>
      <c r="M71" s="910"/>
      <c r="N71" s="910"/>
      <c r="O71" s="910"/>
      <c r="P71" s="911"/>
      <c r="Q71" s="912">
        <v>96</v>
      </c>
      <c r="R71" s="866"/>
      <c r="S71" s="866"/>
      <c r="T71" s="866"/>
      <c r="U71" s="866"/>
      <c r="V71" s="866">
        <v>96</v>
      </c>
      <c r="W71" s="866"/>
      <c r="X71" s="866"/>
      <c r="Y71" s="866"/>
      <c r="Z71" s="866"/>
      <c r="AA71" s="866" t="s">
        <v>569</v>
      </c>
      <c r="AB71" s="866"/>
      <c r="AC71" s="866"/>
      <c r="AD71" s="866"/>
      <c r="AE71" s="866"/>
      <c r="AF71" s="866" t="s">
        <v>574</v>
      </c>
      <c r="AG71" s="866"/>
      <c r="AH71" s="866"/>
      <c r="AI71" s="866"/>
      <c r="AJ71" s="866"/>
      <c r="AK71" s="866" t="s">
        <v>572</v>
      </c>
      <c r="AL71" s="866"/>
      <c r="AM71" s="866"/>
      <c r="AN71" s="866"/>
      <c r="AO71" s="866"/>
      <c r="AP71" s="866" t="s">
        <v>574</v>
      </c>
      <c r="AQ71" s="866"/>
      <c r="AR71" s="866"/>
      <c r="AS71" s="866"/>
      <c r="AT71" s="866"/>
      <c r="AU71" s="866" t="s">
        <v>574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561</v>
      </c>
      <c r="C72" s="910"/>
      <c r="D72" s="910"/>
      <c r="E72" s="910"/>
      <c r="F72" s="910"/>
      <c r="G72" s="910"/>
      <c r="H72" s="910"/>
      <c r="I72" s="910"/>
      <c r="J72" s="910"/>
      <c r="K72" s="910"/>
      <c r="L72" s="910"/>
      <c r="M72" s="910"/>
      <c r="N72" s="910"/>
      <c r="O72" s="910"/>
      <c r="P72" s="911"/>
      <c r="Q72" s="912">
        <v>109</v>
      </c>
      <c r="R72" s="866"/>
      <c r="S72" s="866"/>
      <c r="T72" s="866"/>
      <c r="U72" s="866"/>
      <c r="V72" s="866">
        <v>79</v>
      </c>
      <c r="W72" s="866"/>
      <c r="X72" s="866"/>
      <c r="Y72" s="866"/>
      <c r="Z72" s="866"/>
      <c r="AA72" s="866">
        <v>31</v>
      </c>
      <c r="AB72" s="866"/>
      <c r="AC72" s="866"/>
      <c r="AD72" s="866"/>
      <c r="AE72" s="866"/>
      <c r="AF72" s="866">
        <v>31</v>
      </c>
      <c r="AG72" s="866"/>
      <c r="AH72" s="866"/>
      <c r="AI72" s="866"/>
      <c r="AJ72" s="866"/>
      <c r="AK72" s="866">
        <v>1</v>
      </c>
      <c r="AL72" s="866"/>
      <c r="AM72" s="866"/>
      <c r="AN72" s="866"/>
      <c r="AO72" s="866"/>
      <c r="AP72" s="866" t="s">
        <v>574</v>
      </c>
      <c r="AQ72" s="866"/>
      <c r="AR72" s="866"/>
      <c r="AS72" s="866"/>
      <c r="AT72" s="866"/>
      <c r="AU72" s="866" t="s">
        <v>574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562</v>
      </c>
      <c r="C73" s="910"/>
      <c r="D73" s="910"/>
      <c r="E73" s="910"/>
      <c r="F73" s="910"/>
      <c r="G73" s="910"/>
      <c r="H73" s="910"/>
      <c r="I73" s="910"/>
      <c r="J73" s="910"/>
      <c r="K73" s="910"/>
      <c r="L73" s="910"/>
      <c r="M73" s="910"/>
      <c r="N73" s="910"/>
      <c r="O73" s="910"/>
      <c r="P73" s="911"/>
      <c r="Q73" s="912">
        <v>87</v>
      </c>
      <c r="R73" s="866"/>
      <c r="S73" s="866"/>
      <c r="T73" s="866"/>
      <c r="U73" s="866"/>
      <c r="V73" s="866">
        <v>87</v>
      </c>
      <c r="W73" s="866"/>
      <c r="X73" s="866"/>
      <c r="Y73" s="866"/>
      <c r="Z73" s="866"/>
      <c r="AA73" s="866" t="s">
        <v>570</v>
      </c>
      <c r="AB73" s="866"/>
      <c r="AC73" s="866"/>
      <c r="AD73" s="866"/>
      <c r="AE73" s="866"/>
      <c r="AF73" s="866" t="s">
        <v>574</v>
      </c>
      <c r="AG73" s="866"/>
      <c r="AH73" s="866"/>
      <c r="AI73" s="866"/>
      <c r="AJ73" s="866"/>
      <c r="AK73" s="866" t="s">
        <v>572</v>
      </c>
      <c r="AL73" s="866"/>
      <c r="AM73" s="866"/>
      <c r="AN73" s="866"/>
      <c r="AO73" s="866"/>
      <c r="AP73" s="866" t="s">
        <v>574</v>
      </c>
      <c r="AQ73" s="866"/>
      <c r="AR73" s="866"/>
      <c r="AS73" s="866"/>
      <c r="AT73" s="866"/>
      <c r="AU73" s="866" t="s">
        <v>574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563</v>
      </c>
      <c r="C74" s="910"/>
      <c r="D74" s="910"/>
      <c r="E74" s="910"/>
      <c r="F74" s="910"/>
      <c r="G74" s="910"/>
      <c r="H74" s="910"/>
      <c r="I74" s="910"/>
      <c r="J74" s="910"/>
      <c r="K74" s="910"/>
      <c r="L74" s="910"/>
      <c r="M74" s="910"/>
      <c r="N74" s="910"/>
      <c r="O74" s="910"/>
      <c r="P74" s="911"/>
      <c r="Q74" s="912">
        <v>674</v>
      </c>
      <c r="R74" s="866"/>
      <c r="S74" s="866"/>
      <c r="T74" s="866"/>
      <c r="U74" s="866"/>
      <c r="V74" s="866">
        <v>557</v>
      </c>
      <c r="W74" s="866"/>
      <c r="X74" s="866"/>
      <c r="Y74" s="866"/>
      <c r="Z74" s="866"/>
      <c r="AA74" s="866">
        <v>117</v>
      </c>
      <c r="AB74" s="866"/>
      <c r="AC74" s="866"/>
      <c r="AD74" s="866"/>
      <c r="AE74" s="866"/>
      <c r="AF74" s="866">
        <v>117</v>
      </c>
      <c r="AG74" s="866"/>
      <c r="AH74" s="866"/>
      <c r="AI74" s="866"/>
      <c r="AJ74" s="866"/>
      <c r="AK74" s="866" t="s">
        <v>572</v>
      </c>
      <c r="AL74" s="866"/>
      <c r="AM74" s="866"/>
      <c r="AN74" s="866"/>
      <c r="AO74" s="866"/>
      <c r="AP74" s="866" t="s">
        <v>574</v>
      </c>
      <c r="AQ74" s="866"/>
      <c r="AR74" s="866"/>
      <c r="AS74" s="866"/>
      <c r="AT74" s="866"/>
      <c r="AU74" s="866" t="s">
        <v>574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564</v>
      </c>
      <c r="C75" s="910"/>
      <c r="D75" s="910"/>
      <c r="E75" s="910"/>
      <c r="F75" s="910"/>
      <c r="G75" s="910"/>
      <c r="H75" s="910"/>
      <c r="I75" s="910"/>
      <c r="J75" s="910"/>
      <c r="K75" s="910"/>
      <c r="L75" s="910"/>
      <c r="M75" s="910"/>
      <c r="N75" s="910"/>
      <c r="O75" s="910"/>
      <c r="P75" s="911"/>
      <c r="Q75" s="913">
        <v>211</v>
      </c>
      <c r="R75" s="914"/>
      <c r="S75" s="914"/>
      <c r="T75" s="914"/>
      <c r="U75" s="870"/>
      <c r="V75" s="915">
        <v>206</v>
      </c>
      <c r="W75" s="914"/>
      <c r="X75" s="914"/>
      <c r="Y75" s="914"/>
      <c r="Z75" s="870"/>
      <c r="AA75" s="915">
        <v>5</v>
      </c>
      <c r="AB75" s="914"/>
      <c r="AC75" s="914"/>
      <c r="AD75" s="914"/>
      <c r="AE75" s="870"/>
      <c r="AF75" s="915">
        <v>5</v>
      </c>
      <c r="AG75" s="914"/>
      <c r="AH75" s="914"/>
      <c r="AI75" s="914"/>
      <c r="AJ75" s="870"/>
      <c r="AK75" s="915">
        <v>15</v>
      </c>
      <c r="AL75" s="914"/>
      <c r="AM75" s="914"/>
      <c r="AN75" s="914"/>
      <c r="AO75" s="870"/>
      <c r="AP75" s="915" t="s">
        <v>574</v>
      </c>
      <c r="AQ75" s="914"/>
      <c r="AR75" s="914"/>
      <c r="AS75" s="914"/>
      <c r="AT75" s="870"/>
      <c r="AU75" s="915" t="s">
        <v>574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565</v>
      </c>
      <c r="C76" s="910"/>
      <c r="D76" s="910"/>
      <c r="E76" s="910"/>
      <c r="F76" s="910"/>
      <c r="G76" s="910"/>
      <c r="H76" s="910"/>
      <c r="I76" s="910"/>
      <c r="J76" s="910"/>
      <c r="K76" s="910"/>
      <c r="L76" s="910"/>
      <c r="M76" s="910"/>
      <c r="N76" s="910"/>
      <c r="O76" s="910"/>
      <c r="P76" s="911"/>
      <c r="Q76" s="913">
        <v>70</v>
      </c>
      <c r="R76" s="914"/>
      <c r="S76" s="914"/>
      <c r="T76" s="914"/>
      <c r="U76" s="870"/>
      <c r="V76" s="915">
        <v>70</v>
      </c>
      <c r="W76" s="914"/>
      <c r="X76" s="914"/>
      <c r="Y76" s="914"/>
      <c r="Z76" s="870"/>
      <c r="AA76" s="915" t="s">
        <v>570</v>
      </c>
      <c r="AB76" s="914"/>
      <c r="AC76" s="914"/>
      <c r="AD76" s="914"/>
      <c r="AE76" s="870"/>
      <c r="AF76" s="915" t="s">
        <v>574</v>
      </c>
      <c r="AG76" s="914"/>
      <c r="AH76" s="914"/>
      <c r="AI76" s="914"/>
      <c r="AJ76" s="870"/>
      <c r="AK76" s="915" t="s">
        <v>571</v>
      </c>
      <c r="AL76" s="914"/>
      <c r="AM76" s="914"/>
      <c r="AN76" s="914"/>
      <c r="AO76" s="870"/>
      <c r="AP76" s="915" t="s">
        <v>574</v>
      </c>
      <c r="AQ76" s="914"/>
      <c r="AR76" s="914"/>
      <c r="AS76" s="914"/>
      <c r="AT76" s="870"/>
      <c r="AU76" s="915" t="s">
        <v>574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566</v>
      </c>
      <c r="C77" s="910"/>
      <c r="D77" s="910"/>
      <c r="E77" s="910"/>
      <c r="F77" s="910"/>
      <c r="G77" s="910"/>
      <c r="H77" s="910"/>
      <c r="I77" s="910"/>
      <c r="J77" s="910"/>
      <c r="K77" s="910"/>
      <c r="L77" s="910"/>
      <c r="M77" s="910"/>
      <c r="N77" s="910"/>
      <c r="O77" s="910"/>
      <c r="P77" s="911"/>
      <c r="Q77" s="913">
        <v>204</v>
      </c>
      <c r="R77" s="914"/>
      <c r="S77" s="914"/>
      <c r="T77" s="914"/>
      <c r="U77" s="870"/>
      <c r="V77" s="915">
        <v>176</v>
      </c>
      <c r="W77" s="914"/>
      <c r="X77" s="914"/>
      <c r="Y77" s="914"/>
      <c r="Z77" s="870"/>
      <c r="AA77" s="915">
        <v>28</v>
      </c>
      <c r="AB77" s="914"/>
      <c r="AC77" s="914"/>
      <c r="AD77" s="914"/>
      <c r="AE77" s="870"/>
      <c r="AF77" s="915">
        <v>28</v>
      </c>
      <c r="AG77" s="914"/>
      <c r="AH77" s="914"/>
      <c r="AI77" s="914"/>
      <c r="AJ77" s="870"/>
      <c r="AK77" s="915" t="s">
        <v>572</v>
      </c>
      <c r="AL77" s="914"/>
      <c r="AM77" s="914"/>
      <c r="AN77" s="914"/>
      <c r="AO77" s="870"/>
      <c r="AP77" s="915" t="s">
        <v>574</v>
      </c>
      <c r="AQ77" s="914"/>
      <c r="AR77" s="914"/>
      <c r="AS77" s="914"/>
      <c r="AT77" s="870"/>
      <c r="AU77" s="915" t="s">
        <v>574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567</v>
      </c>
      <c r="C78" s="910"/>
      <c r="D78" s="910"/>
      <c r="E78" s="910"/>
      <c r="F78" s="910"/>
      <c r="G78" s="910"/>
      <c r="H78" s="910"/>
      <c r="I78" s="910"/>
      <c r="J78" s="910"/>
      <c r="K78" s="910"/>
      <c r="L78" s="910"/>
      <c r="M78" s="910"/>
      <c r="N78" s="910"/>
      <c r="O78" s="910"/>
      <c r="P78" s="911"/>
      <c r="Q78" s="912">
        <v>854731</v>
      </c>
      <c r="R78" s="866"/>
      <c r="S78" s="866"/>
      <c r="T78" s="866"/>
      <c r="U78" s="866"/>
      <c r="V78" s="866">
        <v>844450</v>
      </c>
      <c r="W78" s="866"/>
      <c r="X78" s="866"/>
      <c r="Y78" s="866"/>
      <c r="Z78" s="866"/>
      <c r="AA78" s="866">
        <v>10282</v>
      </c>
      <c r="AB78" s="866"/>
      <c r="AC78" s="866"/>
      <c r="AD78" s="866"/>
      <c r="AE78" s="866"/>
      <c r="AF78" s="866">
        <v>10282</v>
      </c>
      <c r="AG78" s="866"/>
      <c r="AH78" s="866"/>
      <c r="AI78" s="866"/>
      <c r="AJ78" s="866"/>
      <c r="AK78" s="866" t="s">
        <v>571</v>
      </c>
      <c r="AL78" s="866"/>
      <c r="AM78" s="866"/>
      <c r="AN78" s="866"/>
      <c r="AO78" s="866"/>
      <c r="AP78" s="866" t="s">
        <v>574</v>
      </c>
      <c r="AQ78" s="866"/>
      <c r="AR78" s="866"/>
      <c r="AS78" s="866"/>
      <c r="AT78" s="866"/>
      <c r="AU78" s="866" t="s">
        <v>574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568</v>
      </c>
      <c r="C79" s="910"/>
      <c r="D79" s="910"/>
      <c r="E79" s="910"/>
      <c r="F79" s="910"/>
      <c r="G79" s="910"/>
      <c r="H79" s="910"/>
      <c r="I79" s="910"/>
      <c r="J79" s="910"/>
      <c r="K79" s="910"/>
      <c r="L79" s="910"/>
      <c r="M79" s="910"/>
      <c r="N79" s="910"/>
      <c r="O79" s="910"/>
      <c r="P79" s="911"/>
      <c r="Q79" s="912">
        <v>4634</v>
      </c>
      <c r="R79" s="866"/>
      <c r="S79" s="866"/>
      <c r="T79" s="866"/>
      <c r="U79" s="866"/>
      <c r="V79" s="866">
        <v>3949</v>
      </c>
      <c r="W79" s="866"/>
      <c r="X79" s="866"/>
      <c r="Y79" s="866"/>
      <c r="Z79" s="866"/>
      <c r="AA79" s="866">
        <v>685</v>
      </c>
      <c r="AB79" s="866"/>
      <c r="AC79" s="866"/>
      <c r="AD79" s="866"/>
      <c r="AE79" s="866"/>
      <c r="AF79" s="866">
        <v>2102</v>
      </c>
      <c r="AG79" s="866"/>
      <c r="AH79" s="866"/>
      <c r="AI79" s="866"/>
      <c r="AJ79" s="866"/>
      <c r="AK79" s="866">
        <v>420</v>
      </c>
      <c r="AL79" s="866"/>
      <c r="AM79" s="866"/>
      <c r="AN79" s="866"/>
      <c r="AO79" s="866"/>
      <c r="AP79" s="866">
        <v>6187</v>
      </c>
      <c r="AQ79" s="866"/>
      <c r="AR79" s="866"/>
      <c r="AS79" s="866"/>
      <c r="AT79" s="866"/>
      <c r="AU79" s="866" t="s">
        <v>574</v>
      </c>
      <c r="AV79" s="866"/>
      <c r="AW79" s="866"/>
      <c r="AX79" s="866"/>
      <c r="AY79" s="866"/>
      <c r="AZ79" s="868" t="s">
        <v>573</v>
      </c>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12581</v>
      </c>
      <c r="AG88" s="880"/>
      <c r="AH88" s="880"/>
      <c r="AI88" s="880"/>
      <c r="AJ88" s="880"/>
      <c r="AK88" s="877"/>
      <c r="AL88" s="877"/>
      <c r="AM88" s="877"/>
      <c r="AN88" s="877"/>
      <c r="AO88" s="877"/>
      <c r="AP88" s="880">
        <v>6187</v>
      </c>
      <c r="AQ88" s="880"/>
      <c r="AR88" s="880"/>
      <c r="AS88" s="880"/>
      <c r="AT88" s="880"/>
      <c r="AU88" s="880" t="s">
        <v>575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v>
      </c>
      <c r="CS102" s="888"/>
      <c r="CT102" s="888"/>
      <c r="CU102" s="888"/>
      <c r="CV102" s="927"/>
      <c r="CW102" s="926" t="s">
        <v>574</v>
      </c>
      <c r="CX102" s="888"/>
      <c r="CY102" s="888"/>
      <c r="CZ102" s="888"/>
      <c r="DA102" s="927"/>
      <c r="DB102" s="926" t="s">
        <v>574</v>
      </c>
      <c r="DC102" s="888"/>
      <c r="DD102" s="888"/>
      <c r="DE102" s="888"/>
      <c r="DF102" s="927"/>
      <c r="DG102" s="926" t="s">
        <v>574</v>
      </c>
      <c r="DH102" s="888"/>
      <c r="DI102" s="888"/>
      <c r="DJ102" s="888"/>
      <c r="DK102" s="927"/>
      <c r="DL102" s="926" t="s">
        <v>574</v>
      </c>
      <c r="DM102" s="888"/>
      <c r="DN102" s="888"/>
      <c r="DO102" s="888"/>
      <c r="DP102" s="927"/>
      <c r="DQ102" s="926" t="s">
        <v>574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1552433</v>
      </c>
      <c r="AB110" s="936"/>
      <c r="AC110" s="936"/>
      <c r="AD110" s="936"/>
      <c r="AE110" s="937"/>
      <c r="AF110" s="938">
        <v>1679494</v>
      </c>
      <c r="AG110" s="936"/>
      <c r="AH110" s="936"/>
      <c r="AI110" s="936"/>
      <c r="AJ110" s="937"/>
      <c r="AK110" s="938">
        <v>1905845</v>
      </c>
      <c r="AL110" s="936"/>
      <c r="AM110" s="936"/>
      <c r="AN110" s="936"/>
      <c r="AO110" s="937"/>
      <c r="AP110" s="939">
        <v>19.8</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25543001</v>
      </c>
      <c r="BR110" s="967"/>
      <c r="BS110" s="967"/>
      <c r="BT110" s="967"/>
      <c r="BU110" s="967"/>
      <c r="BV110" s="967">
        <v>27088790</v>
      </c>
      <c r="BW110" s="967"/>
      <c r="BX110" s="967"/>
      <c r="BY110" s="967"/>
      <c r="BZ110" s="967"/>
      <c r="CA110" s="967">
        <v>26820580</v>
      </c>
      <c r="CB110" s="967"/>
      <c r="CC110" s="967"/>
      <c r="CD110" s="967"/>
      <c r="CE110" s="967"/>
      <c r="CF110" s="980">
        <v>278.89999999999998</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184842</v>
      </c>
      <c r="BR111" s="962"/>
      <c r="BS111" s="962"/>
      <c r="BT111" s="962"/>
      <c r="BU111" s="962"/>
      <c r="BV111" s="962">
        <v>155112</v>
      </c>
      <c r="BW111" s="962"/>
      <c r="BX111" s="962"/>
      <c r="BY111" s="962"/>
      <c r="BZ111" s="962"/>
      <c r="CA111" s="962">
        <v>127455</v>
      </c>
      <c r="CB111" s="962"/>
      <c r="CC111" s="962"/>
      <c r="CD111" s="962"/>
      <c r="CE111" s="962"/>
      <c r="CF111" s="956">
        <v>1.3</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3309721</v>
      </c>
      <c r="BR112" s="962"/>
      <c r="BS112" s="962"/>
      <c r="BT112" s="962"/>
      <c r="BU112" s="962"/>
      <c r="BV112" s="962">
        <v>3359832</v>
      </c>
      <c r="BW112" s="962"/>
      <c r="BX112" s="962"/>
      <c r="BY112" s="962"/>
      <c r="BZ112" s="962"/>
      <c r="CA112" s="962">
        <v>3527153</v>
      </c>
      <c r="CB112" s="962"/>
      <c r="CC112" s="962"/>
      <c r="CD112" s="962"/>
      <c r="CE112" s="962"/>
      <c r="CF112" s="956">
        <v>36.700000000000003</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229746</v>
      </c>
      <c r="AB113" s="974"/>
      <c r="AC113" s="974"/>
      <c r="AD113" s="974"/>
      <c r="AE113" s="975"/>
      <c r="AF113" s="976">
        <v>239623</v>
      </c>
      <c r="AG113" s="974"/>
      <c r="AH113" s="974"/>
      <c r="AI113" s="974"/>
      <c r="AJ113" s="975"/>
      <c r="AK113" s="976">
        <v>253287</v>
      </c>
      <c r="AL113" s="974"/>
      <c r="AM113" s="974"/>
      <c r="AN113" s="974"/>
      <c r="AO113" s="975"/>
      <c r="AP113" s="977">
        <v>2.6</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1359</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10359</v>
      </c>
      <c r="AB114" s="995"/>
      <c r="AC114" s="995"/>
      <c r="AD114" s="995"/>
      <c r="AE114" s="996"/>
      <c r="AF114" s="997">
        <v>11016</v>
      </c>
      <c r="AG114" s="995"/>
      <c r="AH114" s="995"/>
      <c r="AI114" s="995"/>
      <c r="AJ114" s="996"/>
      <c r="AK114" s="997">
        <v>11025</v>
      </c>
      <c r="AL114" s="995"/>
      <c r="AM114" s="995"/>
      <c r="AN114" s="995"/>
      <c r="AO114" s="996"/>
      <c r="AP114" s="998">
        <v>0.1</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3141375</v>
      </c>
      <c r="BR114" s="962"/>
      <c r="BS114" s="962"/>
      <c r="BT114" s="962"/>
      <c r="BU114" s="962"/>
      <c r="BV114" s="962">
        <v>3182259</v>
      </c>
      <c r="BW114" s="962"/>
      <c r="BX114" s="962"/>
      <c r="BY114" s="962"/>
      <c r="BZ114" s="962"/>
      <c r="CA114" s="962">
        <v>3207084</v>
      </c>
      <c r="CB114" s="962"/>
      <c r="CC114" s="962"/>
      <c r="CD114" s="962"/>
      <c r="CE114" s="962"/>
      <c r="CF114" s="956">
        <v>33.4</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29402</v>
      </c>
      <c r="AB115" s="974"/>
      <c r="AC115" s="974"/>
      <c r="AD115" s="974"/>
      <c r="AE115" s="975"/>
      <c r="AF115" s="976">
        <v>31646</v>
      </c>
      <c r="AG115" s="974"/>
      <c r="AH115" s="974"/>
      <c r="AI115" s="974"/>
      <c r="AJ115" s="975"/>
      <c r="AK115" s="976">
        <v>28349</v>
      </c>
      <c r="AL115" s="974"/>
      <c r="AM115" s="974"/>
      <c r="AN115" s="974"/>
      <c r="AO115" s="975"/>
      <c r="AP115" s="977">
        <v>0.3</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110</v>
      </c>
      <c r="AB116" s="995"/>
      <c r="AC116" s="995"/>
      <c r="AD116" s="995"/>
      <c r="AE116" s="996"/>
      <c r="AF116" s="997">
        <v>137</v>
      </c>
      <c r="AG116" s="995"/>
      <c r="AH116" s="995"/>
      <c r="AI116" s="995"/>
      <c r="AJ116" s="996"/>
      <c r="AK116" s="997">
        <v>137</v>
      </c>
      <c r="AL116" s="995"/>
      <c r="AM116" s="995"/>
      <c r="AN116" s="995"/>
      <c r="AO116" s="996"/>
      <c r="AP116" s="998">
        <v>0</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1822050</v>
      </c>
      <c r="AB117" s="1015"/>
      <c r="AC117" s="1015"/>
      <c r="AD117" s="1015"/>
      <c r="AE117" s="1016"/>
      <c r="AF117" s="1017">
        <v>1961916</v>
      </c>
      <c r="AG117" s="1015"/>
      <c r="AH117" s="1015"/>
      <c r="AI117" s="1015"/>
      <c r="AJ117" s="1016"/>
      <c r="AK117" s="1017">
        <v>2198643</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32178939</v>
      </c>
      <c r="BR119" s="1036"/>
      <c r="BS119" s="1036"/>
      <c r="BT119" s="1036"/>
      <c r="BU119" s="1036"/>
      <c r="BV119" s="1036">
        <v>33785993</v>
      </c>
      <c r="BW119" s="1036"/>
      <c r="BX119" s="1036"/>
      <c r="BY119" s="1036"/>
      <c r="BZ119" s="1036"/>
      <c r="CA119" s="1036">
        <v>33682272</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183483</v>
      </c>
      <c r="DH119" s="1022"/>
      <c r="DI119" s="1022"/>
      <c r="DJ119" s="1022"/>
      <c r="DK119" s="1023"/>
      <c r="DL119" s="1021">
        <v>155112</v>
      </c>
      <c r="DM119" s="1022"/>
      <c r="DN119" s="1022"/>
      <c r="DO119" s="1022"/>
      <c r="DP119" s="1023"/>
      <c r="DQ119" s="1021">
        <v>127455</v>
      </c>
      <c r="DR119" s="1022"/>
      <c r="DS119" s="1022"/>
      <c r="DT119" s="1022"/>
      <c r="DU119" s="1023"/>
      <c r="DV119" s="1024">
        <v>1.3</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10807721</v>
      </c>
      <c r="BR120" s="967"/>
      <c r="BS120" s="967"/>
      <c r="BT120" s="967"/>
      <c r="BU120" s="967"/>
      <c r="BV120" s="967">
        <v>11379561</v>
      </c>
      <c r="BW120" s="967"/>
      <c r="BX120" s="967"/>
      <c r="BY120" s="967"/>
      <c r="BZ120" s="967"/>
      <c r="CA120" s="967">
        <v>11186124</v>
      </c>
      <c r="CB120" s="967"/>
      <c r="CC120" s="967"/>
      <c r="CD120" s="967"/>
      <c r="CE120" s="967"/>
      <c r="CF120" s="980">
        <v>116.3</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2737909</v>
      </c>
      <c r="DH120" s="967"/>
      <c r="DI120" s="967"/>
      <c r="DJ120" s="967"/>
      <c r="DK120" s="967"/>
      <c r="DL120" s="967">
        <v>2740895</v>
      </c>
      <c r="DM120" s="967"/>
      <c r="DN120" s="967"/>
      <c r="DO120" s="967"/>
      <c r="DP120" s="967"/>
      <c r="DQ120" s="967">
        <v>2827643</v>
      </c>
      <c r="DR120" s="967"/>
      <c r="DS120" s="967"/>
      <c r="DT120" s="967"/>
      <c r="DU120" s="967"/>
      <c r="DV120" s="968">
        <v>29.4</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2556</v>
      </c>
      <c r="AB121" s="995"/>
      <c r="AC121" s="995"/>
      <c r="AD121" s="995"/>
      <c r="AE121" s="996"/>
      <c r="AF121" s="997">
        <v>1357</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928969</v>
      </c>
      <c r="BR121" s="962"/>
      <c r="BS121" s="962"/>
      <c r="BT121" s="962"/>
      <c r="BU121" s="962"/>
      <c r="BV121" s="962">
        <v>767882</v>
      </c>
      <c r="BW121" s="962"/>
      <c r="BX121" s="962"/>
      <c r="BY121" s="962"/>
      <c r="BZ121" s="962"/>
      <c r="CA121" s="962">
        <v>608986</v>
      </c>
      <c r="CB121" s="962"/>
      <c r="CC121" s="962"/>
      <c r="CD121" s="962"/>
      <c r="CE121" s="962"/>
      <c r="CF121" s="956">
        <v>6.3</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571812</v>
      </c>
      <c r="DH121" s="962"/>
      <c r="DI121" s="962"/>
      <c r="DJ121" s="962"/>
      <c r="DK121" s="962"/>
      <c r="DL121" s="962">
        <v>618937</v>
      </c>
      <c r="DM121" s="962"/>
      <c r="DN121" s="962"/>
      <c r="DO121" s="962"/>
      <c r="DP121" s="962"/>
      <c r="DQ121" s="962">
        <v>699510</v>
      </c>
      <c r="DR121" s="962"/>
      <c r="DS121" s="962"/>
      <c r="DT121" s="962"/>
      <c r="DU121" s="962"/>
      <c r="DV121" s="963">
        <v>7.3</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20411015</v>
      </c>
      <c r="BR122" s="1036"/>
      <c r="BS122" s="1036"/>
      <c r="BT122" s="1036"/>
      <c r="BU122" s="1036"/>
      <c r="BV122" s="1036">
        <v>21525297</v>
      </c>
      <c r="BW122" s="1036"/>
      <c r="BX122" s="1036"/>
      <c r="BY122" s="1036"/>
      <c r="BZ122" s="1036"/>
      <c r="CA122" s="1036">
        <v>21339423</v>
      </c>
      <c r="CB122" s="1036"/>
      <c r="CC122" s="1036"/>
      <c r="CD122" s="1036"/>
      <c r="CE122" s="1036"/>
      <c r="CF122" s="1053">
        <v>221.9</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32147705</v>
      </c>
      <c r="BR123" s="1100"/>
      <c r="BS123" s="1100"/>
      <c r="BT123" s="1100"/>
      <c r="BU123" s="1100"/>
      <c r="BV123" s="1100">
        <v>33672740</v>
      </c>
      <c r="BW123" s="1100"/>
      <c r="BX123" s="1100"/>
      <c r="BY123" s="1100"/>
      <c r="BZ123" s="1100"/>
      <c r="CA123" s="1100">
        <v>33134533</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0.3</v>
      </c>
      <c r="BR124" s="1063"/>
      <c r="BS124" s="1063"/>
      <c r="BT124" s="1063"/>
      <c r="BU124" s="1063"/>
      <c r="BV124" s="1063">
        <v>1.1000000000000001</v>
      </c>
      <c r="BW124" s="1063"/>
      <c r="BX124" s="1063"/>
      <c r="BY124" s="1063"/>
      <c r="BZ124" s="1063"/>
      <c r="CA124" s="1063">
        <v>5.6</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26265</v>
      </c>
      <c r="AB126" s="995"/>
      <c r="AC126" s="995"/>
      <c r="AD126" s="995"/>
      <c r="AE126" s="996"/>
      <c r="AF126" s="997">
        <v>29716</v>
      </c>
      <c r="AG126" s="995"/>
      <c r="AH126" s="995"/>
      <c r="AI126" s="995"/>
      <c r="AJ126" s="996"/>
      <c r="AK126" s="997">
        <v>27646</v>
      </c>
      <c r="AL126" s="995"/>
      <c r="AM126" s="995"/>
      <c r="AN126" s="995"/>
      <c r="AO126" s="996"/>
      <c r="AP126" s="998">
        <v>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581</v>
      </c>
      <c r="AB127" s="995"/>
      <c r="AC127" s="995"/>
      <c r="AD127" s="995"/>
      <c r="AE127" s="996"/>
      <c r="AF127" s="997">
        <v>573</v>
      </c>
      <c r="AG127" s="995"/>
      <c r="AH127" s="995"/>
      <c r="AI127" s="995"/>
      <c r="AJ127" s="996"/>
      <c r="AK127" s="997">
        <v>703</v>
      </c>
      <c r="AL127" s="995"/>
      <c r="AM127" s="995"/>
      <c r="AN127" s="995"/>
      <c r="AO127" s="996"/>
      <c r="AP127" s="998">
        <v>0</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70953</v>
      </c>
      <c r="AB128" s="1082"/>
      <c r="AC128" s="1082"/>
      <c r="AD128" s="1082"/>
      <c r="AE128" s="1083"/>
      <c r="AF128" s="1084">
        <v>71259</v>
      </c>
      <c r="AG128" s="1082"/>
      <c r="AH128" s="1082"/>
      <c r="AI128" s="1082"/>
      <c r="AJ128" s="1083"/>
      <c r="AK128" s="1084">
        <v>76207</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13.17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11008953</v>
      </c>
      <c r="AB129" s="995"/>
      <c r="AC129" s="995"/>
      <c r="AD129" s="995"/>
      <c r="AE129" s="996"/>
      <c r="AF129" s="997">
        <v>10847359</v>
      </c>
      <c r="AG129" s="995"/>
      <c r="AH129" s="995"/>
      <c r="AI129" s="995"/>
      <c r="AJ129" s="996"/>
      <c r="AK129" s="997">
        <v>11067607</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18.170000000000002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1248855</v>
      </c>
      <c r="AB130" s="995"/>
      <c r="AC130" s="995"/>
      <c r="AD130" s="995"/>
      <c r="AE130" s="996"/>
      <c r="AF130" s="997">
        <v>1312630</v>
      </c>
      <c r="AG130" s="995"/>
      <c r="AH130" s="995"/>
      <c r="AI130" s="995"/>
      <c r="AJ130" s="996"/>
      <c r="AK130" s="997">
        <v>1451405</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9760098</v>
      </c>
      <c r="AB131" s="1022"/>
      <c r="AC131" s="1022"/>
      <c r="AD131" s="1022"/>
      <c r="AE131" s="1023"/>
      <c r="AF131" s="1021">
        <v>9534729</v>
      </c>
      <c r="AG131" s="1022"/>
      <c r="AH131" s="1022"/>
      <c r="AI131" s="1022"/>
      <c r="AJ131" s="1023"/>
      <c r="AK131" s="1021">
        <v>9616202</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5.6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5.1458704620000004</v>
      </c>
      <c r="AB132" s="1133"/>
      <c r="AC132" s="1133"/>
      <c r="AD132" s="1133"/>
      <c r="AE132" s="1134"/>
      <c r="AF132" s="1135">
        <v>6.0623327629999997</v>
      </c>
      <c r="AG132" s="1133"/>
      <c r="AH132" s="1133"/>
      <c r="AI132" s="1133"/>
      <c r="AJ132" s="1134"/>
      <c r="AK132" s="1135">
        <v>6.9781292029999999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4.5999999999999996</v>
      </c>
      <c r="AB133" s="1116"/>
      <c r="AC133" s="1116"/>
      <c r="AD133" s="1116"/>
      <c r="AE133" s="1117"/>
      <c r="AF133" s="1115">
        <v>5.3</v>
      </c>
      <c r="AG133" s="1116"/>
      <c r="AH133" s="1116"/>
      <c r="AI133" s="1116"/>
      <c r="AJ133" s="1117"/>
      <c r="AK133" s="1115">
        <v>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hY1h+VYwpP4v5EbyZvS2P4a/Zek2qTSYD33wLupbRJtOGBOBDNv5siQOlcnA/iTr8mrmDdwEyQEJaehg0ugdQ==" saltValue="SynyoyVXptpNda+Gr2MF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F61"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4zUBEMx4JkZHhZ5jKCWBDwVZ4OQPFXH+WktmoYVtNJt4JPkc6zS6yv8VxVfUaUdhGz3AVTaPnB685zmPWJInA==" saltValue="RKh2rjv6arXaNbQt5RkGz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TU9ceJZDDswCt5FFm9hAAkMJQDezicn5HagzDz9CEXydmSsSUUYMYjLkvDoqSEb+IA8cSBMrVkQEh/67VPDhw==" saltValue="QoU89hEgvFQpyD9oWJf+CA==" spinCount="100000" sheet="1" objects="1" scenarios="1"/>
  <dataConsolidate/>
  <phoneticPr fontId="2"/>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3261294</v>
      </c>
      <c r="AP9" s="281">
        <v>93420</v>
      </c>
      <c r="AQ9" s="282">
        <v>107616</v>
      </c>
      <c r="AR9" s="283">
        <v>-13.2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14439</v>
      </c>
      <c r="AP10" s="284">
        <v>414</v>
      </c>
      <c r="AQ10" s="285">
        <v>10095</v>
      </c>
      <c r="AR10" s="286">
        <v>-95.9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23511</v>
      </c>
      <c r="AP11" s="284">
        <v>673</v>
      </c>
      <c r="AQ11" s="285">
        <v>1704</v>
      </c>
      <c r="AR11" s="286">
        <v>-60.5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v>75</v>
      </c>
      <c r="AP12" s="284">
        <v>2</v>
      </c>
      <c r="AQ12" s="285">
        <v>7</v>
      </c>
      <c r="AR12" s="286">
        <v>-71.400000000000006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280758</v>
      </c>
      <c r="AP13" s="284">
        <v>8042</v>
      </c>
      <c r="AQ13" s="285">
        <v>4110</v>
      </c>
      <c r="AR13" s="286">
        <v>95.7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91546</v>
      </c>
      <c r="AP14" s="284">
        <v>2622</v>
      </c>
      <c r="AQ14" s="285">
        <v>2451</v>
      </c>
      <c r="AR14" s="286">
        <v>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-200882</v>
      </c>
      <c r="AP15" s="284">
        <v>-5754</v>
      </c>
      <c r="AQ15" s="285">
        <v>-6399</v>
      </c>
      <c r="AR15" s="286">
        <v>-10.1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3470741</v>
      </c>
      <c r="AP16" s="284">
        <v>99420</v>
      </c>
      <c r="AQ16" s="285">
        <v>119584</v>
      </c>
      <c r="AR16" s="286">
        <v>-16.899999999999999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9.5399999999999991</v>
      </c>
      <c r="AP21" s="298">
        <v>10.86</v>
      </c>
      <c r="AQ21" s="299">
        <v>-1.32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99.3</v>
      </c>
      <c r="AP22" s="303">
        <v>97.3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1905845</v>
      </c>
      <c r="AP32" s="312">
        <v>54593</v>
      </c>
      <c r="AQ32" s="313">
        <v>75090</v>
      </c>
      <c r="AR32" s="314">
        <v>-27.3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502</v>
      </c>
      <c r="AP33" s="312" t="s">
        <v>502</v>
      </c>
      <c r="AQ33" s="313" t="s">
        <v>502</v>
      </c>
      <c r="AR33" s="314" t="s">
        <v>502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502</v>
      </c>
      <c r="AP34" s="312" t="s">
        <v>502</v>
      </c>
      <c r="AQ34" s="313">
        <v>1</v>
      </c>
      <c r="AR34" s="314" t="s">
        <v>502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253287</v>
      </c>
      <c r="AP35" s="312">
        <v>7255</v>
      </c>
      <c r="AQ35" s="313">
        <v>17211</v>
      </c>
      <c r="AR35" s="314">
        <v>-57.8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11025</v>
      </c>
      <c r="AP36" s="312">
        <v>316</v>
      </c>
      <c r="AQ36" s="313">
        <v>2478</v>
      </c>
      <c r="AR36" s="314">
        <v>-87.2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28349</v>
      </c>
      <c r="AP37" s="312">
        <v>812</v>
      </c>
      <c r="AQ37" s="313">
        <v>654</v>
      </c>
      <c r="AR37" s="314">
        <v>24.2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v>137</v>
      </c>
      <c r="AP38" s="315">
        <v>4</v>
      </c>
      <c r="AQ38" s="316">
        <v>4</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-76207</v>
      </c>
      <c r="AP39" s="312">
        <v>-2183</v>
      </c>
      <c r="AQ39" s="313">
        <v>-3502</v>
      </c>
      <c r="AR39" s="314">
        <v>-37.700000000000003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-1451405</v>
      </c>
      <c r="AP40" s="312">
        <v>-41576</v>
      </c>
      <c r="AQ40" s="313">
        <v>-63750</v>
      </c>
      <c r="AR40" s="314">
        <v>-34.799999999999997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671031</v>
      </c>
      <c r="AP41" s="312">
        <v>19222</v>
      </c>
      <c r="AQ41" s="313">
        <v>28185</v>
      </c>
      <c r="AR41" s="314">
        <v>-31.8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2627997</v>
      </c>
      <c r="AN51" s="334">
        <v>70744</v>
      </c>
      <c r="AO51" s="335">
        <v>-28.9</v>
      </c>
      <c r="AP51" s="336">
        <v>94081</v>
      </c>
      <c r="AQ51" s="337">
        <v>10.5</v>
      </c>
      <c r="AR51" s="338">
        <v>-39.4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1396065</v>
      </c>
      <c r="AN52" s="342">
        <v>37581</v>
      </c>
      <c r="AO52" s="343">
        <v>-42.4</v>
      </c>
      <c r="AP52" s="344">
        <v>48949</v>
      </c>
      <c r="AQ52" s="345">
        <v>11.5</v>
      </c>
      <c r="AR52" s="346">
        <v>-53.9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3771093</v>
      </c>
      <c r="AN53" s="334">
        <v>103080</v>
      </c>
      <c r="AO53" s="335">
        <v>45.7</v>
      </c>
      <c r="AP53" s="336">
        <v>92632</v>
      </c>
      <c r="AQ53" s="337">
        <v>-1.5</v>
      </c>
      <c r="AR53" s="338">
        <v>47.2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2857317</v>
      </c>
      <c r="AN54" s="342">
        <v>78103</v>
      </c>
      <c r="AO54" s="343">
        <v>107.8</v>
      </c>
      <c r="AP54" s="344">
        <v>47978</v>
      </c>
      <c r="AQ54" s="345">
        <v>-2</v>
      </c>
      <c r="AR54" s="346">
        <v>109.8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4699908</v>
      </c>
      <c r="AN55" s="334">
        <v>130433</v>
      </c>
      <c r="AO55" s="335">
        <v>26.5</v>
      </c>
      <c r="AP55" s="336">
        <v>96469</v>
      </c>
      <c r="AQ55" s="337">
        <v>4.0999999999999996</v>
      </c>
      <c r="AR55" s="338">
        <v>22.4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3055435</v>
      </c>
      <c r="AN56" s="342">
        <v>84795</v>
      </c>
      <c r="AO56" s="343">
        <v>8.6</v>
      </c>
      <c r="AP56" s="344">
        <v>49775</v>
      </c>
      <c r="AQ56" s="345">
        <v>3.7</v>
      </c>
      <c r="AR56" s="346">
        <v>4.9000000000000004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5341186</v>
      </c>
      <c r="AN57" s="334">
        <v>150537</v>
      </c>
      <c r="AO57" s="335">
        <v>15.4</v>
      </c>
      <c r="AP57" s="336">
        <v>85743</v>
      </c>
      <c r="AQ57" s="337">
        <v>-11.1</v>
      </c>
      <c r="AR57" s="338">
        <v>26.5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3053583</v>
      </c>
      <c r="AN58" s="342">
        <v>86062</v>
      </c>
      <c r="AO58" s="343">
        <v>1.5</v>
      </c>
      <c r="AP58" s="344">
        <v>45231</v>
      </c>
      <c r="AQ58" s="345">
        <v>-9.1</v>
      </c>
      <c r="AR58" s="346">
        <v>10.6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3159724</v>
      </c>
      <c r="AN59" s="334">
        <v>90511</v>
      </c>
      <c r="AO59" s="335">
        <v>-39.9</v>
      </c>
      <c r="AP59" s="336">
        <v>92509</v>
      </c>
      <c r="AQ59" s="337">
        <v>7.9</v>
      </c>
      <c r="AR59" s="338">
        <v>-47.8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1640569</v>
      </c>
      <c r="AN60" s="342">
        <v>46994</v>
      </c>
      <c r="AO60" s="343">
        <v>-45.4</v>
      </c>
      <c r="AP60" s="344">
        <v>52274</v>
      </c>
      <c r="AQ60" s="345">
        <v>15.6</v>
      </c>
      <c r="AR60" s="346">
        <v>-61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3919982</v>
      </c>
      <c r="AN61" s="349">
        <v>109061</v>
      </c>
      <c r="AO61" s="350">
        <v>3.8</v>
      </c>
      <c r="AP61" s="351">
        <v>92287</v>
      </c>
      <c r="AQ61" s="352">
        <v>2</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2400594</v>
      </c>
      <c r="AN62" s="342">
        <v>66707</v>
      </c>
      <c r="AO62" s="343">
        <v>6</v>
      </c>
      <c r="AP62" s="344">
        <v>48841</v>
      </c>
      <c r="AQ62" s="345">
        <v>3.9</v>
      </c>
      <c r="AR62" s="346">
        <v>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Pd4Mqqf4+fBHmRuMOPkdWYvaRMoLl4Pw+rnRMZnkGP+tI4R/yxtXRbrPxOj/MP+kFpMNTLLHQ8bQHG5AkEycw==" saltValue="69lea4dDtE7jKTsTcT23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3" zoomScaleNormal="100" zoomScaleSheetLayoutView="55" workbookViewId="0">
      <selection activeCell="AG101" sqref="AG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h+170y1q6r23cWUoDos9T8N/5fwVT4PH6vmLrbW5yX4d6nwlrYMY58gxIktDqld8bOHilmYjdf+Cqi8eeGuqow==" saltValue="ShBHNDfjTELgYJ9C50qLI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CITlyPSBv7mDJn2sKI6aWT4YcQj//PDxMGLKSTn/N8QHLENZjD1hZUlSRSDI7he3gckZjM/ZgqC35bqizmi1pQ==" saltValue="nq5kV2LtBU+Mvudy309ci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E50" sqref="E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44.46</v>
      </c>
      <c r="G47" s="12">
        <v>39.17</v>
      </c>
      <c r="H47" s="12">
        <v>39.18</v>
      </c>
      <c r="I47" s="12">
        <v>41.2</v>
      </c>
      <c r="J47" s="13">
        <v>38.19</v>
      </c>
    </row>
    <row r="48" spans="2:10" ht="57.75" customHeight="1" x14ac:dyDescent="0.15">
      <c r="B48" s="14"/>
      <c r="C48" s="1177" t="s">
        <v>4</v>
      </c>
      <c r="D48" s="1177"/>
      <c r="E48" s="1178"/>
      <c r="F48" s="15">
        <v>4.9400000000000004</v>
      </c>
      <c r="G48" s="16">
        <v>5.7</v>
      </c>
      <c r="H48" s="16">
        <v>7.3</v>
      </c>
      <c r="I48" s="16">
        <v>6.27</v>
      </c>
      <c r="J48" s="17">
        <v>4.87</v>
      </c>
    </row>
    <row r="49" spans="2:10" ht="57.75" customHeight="1" thickBot="1" x14ac:dyDescent="0.2">
      <c r="B49" s="18"/>
      <c r="C49" s="1179" t="s">
        <v>5</v>
      </c>
      <c r="D49" s="1179"/>
      <c r="E49" s="1180"/>
      <c r="F49" s="19" t="s">
        <v>531</v>
      </c>
      <c r="G49" s="20" t="s">
        <v>532</v>
      </c>
      <c r="H49" s="20">
        <v>3.71</v>
      </c>
      <c r="I49" s="20">
        <v>0.3</v>
      </c>
      <c r="J49" s="21" t="s">
        <v>533</v>
      </c>
    </row>
    <row r="50" spans="2:10" x14ac:dyDescent="0.15"/>
  </sheetData>
  <sheetProtection algorithmName="SHA-512" hashValue="rtpDitbqS/Vt+2QLwC4K9Xr7CkWkjiObQe1bFEYu1IWpjFh/2yyWVyzg/W+HtmitqNigtGgskzqB8vgeREqFSQ==" saltValue="pk/baP2rRNbrWa/T1aPt4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輝和</cp:lastModifiedBy>
  <cp:lastPrinted>2025-03-24T00:48:03Z</cp:lastPrinted>
  <dcterms:created xsi:type="dcterms:W3CDTF">2025-02-19T04:52:05Z</dcterms:created>
  <dcterms:modified xsi:type="dcterms:W3CDTF">2025-09-30T02:00:47Z</dcterms:modified>
  <cp:category/>
</cp:coreProperties>
</file>