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ye-mgmt\みやま市\03 市民部\04 税務課\01 市民税係\1.個人住民税\10_賦課\@確定申告・パンチ関係(1月～3月15日までの関係）\4.申告書発送関係\R6年分\ホームページ掲載資料\＠市県民税申告作成Excel（2024改良）\"/>
    </mc:Choice>
  </mc:AlternateContent>
  <workbookProtection workbookPassword="8E92" lockStructure="1"/>
  <bookViews>
    <workbookView xWindow="0" yWindow="0" windowWidth="12750" windowHeight="9510"/>
  </bookViews>
  <sheets>
    <sheet name="収支一般" sheetId="1" r:id="rId1"/>
  </sheets>
  <definedNames>
    <definedName name="_xlnm.Print_Area" localSheetId="0">収支一般!$A$10:$BK$103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8" i="1" l="1"/>
  <c r="AL76" i="1"/>
  <c r="BI55" i="1"/>
  <c r="AC57" i="1"/>
  <c r="AP57" i="1"/>
  <c r="AL55" i="1"/>
  <c r="AL53" i="1"/>
  <c r="AH57" i="1"/>
  <c r="BG49" i="1"/>
  <c r="BC49" i="1"/>
  <c r="M29" i="1" s="1"/>
  <c r="AY49" i="1"/>
  <c r="M26" i="1" s="1"/>
  <c r="AL57" i="1" l="1"/>
  <c r="M35" i="1" s="1"/>
  <c r="AU49" i="1"/>
  <c r="M23" i="1" s="1"/>
  <c r="M53" i="1" l="1"/>
  <c r="M31" i="1"/>
  <c r="M33" i="1" s="1"/>
  <c r="X62" i="1"/>
  <c r="X64" i="1"/>
  <c r="AF64" i="1" s="1"/>
  <c r="AC62" i="1" l="1"/>
  <c r="AC64" i="1"/>
  <c r="AH64" i="1" s="1"/>
  <c r="S64" i="1"/>
  <c r="BM64" i="1"/>
  <c r="BP64" i="1" s="1"/>
  <c r="BQ64" i="1" l="1"/>
  <c r="BA64" i="1" l="1"/>
  <c r="BR64" i="1"/>
  <c r="X74" i="1"/>
  <c r="X72" i="1"/>
  <c r="AF72" i="1" s="1"/>
  <c r="X70" i="1"/>
  <c r="AF70" i="1" s="1"/>
  <c r="X68" i="1"/>
  <c r="X66" i="1"/>
  <c r="AF66" i="1" l="1"/>
  <c r="BR66" i="1"/>
  <c r="AC66" i="1"/>
  <c r="AH66" i="1" s="1"/>
  <c r="BR68" i="1"/>
  <c r="AC68" i="1"/>
  <c r="AH68" i="1" s="1"/>
  <c r="AF68" i="1"/>
  <c r="AC74" i="1"/>
  <c r="AH74" i="1" s="1"/>
  <c r="AC72" i="1"/>
  <c r="AH72" i="1" s="1"/>
  <c r="AC70" i="1"/>
  <c r="AH70" i="1" s="1"/>
  <c r="AP64" i="1"/>
  <c r="AV64" i="1"/>
  <c r="S70" i="1"/>
  <c r="BR70" i="1" s="1"/>
  <c r="BM68" i="1"/>
  <c r="BP68" i="1" s="1"/>
  <c r="S68" i="1"/>
  <c r="BM70" i="1"/>
  <c r="BQ70" i="1" s="1"/>
  <c r="S72" i="1"/>
  <c r="BR72" i="1" s="1"/>
  <c r="BM72" i="1"/>
  <c r="BQ72" i="1" s="1"/>
  <c r="S74" i="1"/>
  <c r="BM74" i="1"/>
  <c r="BP74" i="1" s="1"/>
  <c r="S62" i="1"/>
  <c r="BM62" i="1"/>
  <c r="S66" i="1"/>
  <c r="BM66" i="1"/>
  <c r="BQ66" i="1" s="1"/>
  <c r="BM60" i="1"/>
  <c r="BA72" i="1" l="1"/>
  <c r="BQ62" i="1"/>
  <c r="AF62" i="1" s="1"/>
  <c r="BQ74" i="1"/>
  <c r="AF74" i="1" s="1"/>
  <c r="BP70" i="1"/>
  <c r="BA70" i="1"/>
  <c r="BQ68" i="1"/>
  <c r="BA66" i="1"/>
  <c r="AP72" i="1"/>
  <c r="AV72" i="1" s="1"/>
  <c r="BP72" i="1"/>
  <c r="BP62" i="1"/>
  <c r="BP66" i="1"/>
  <c r="BA62" i="1" l="1"/>
  <c r="BR62" i="1"/>
  <c r="AH62" i="1" s="1"/>
  <c r="AP62" i="1" s="1"/>
  <c r="AV62" i="1" s="1"/>
  <c r="BA74" i="1"/>
  <c r="BR74" i="1"/>
  <c r="AP74" i="1" s="1"/>
  <c r="AV74" i="1" s="1"/>
  <c r="AP70" i="1"/>
  <c r="AV70" i="1" s="1"/>
  <c r="BA68" i="1"/>
  <c r="AP68" i="1"/>
  <c r="AP66" i="1"/>
  <c r="BA76" i="1" l="1"/>
  <c r="AH76" i="1"/>
  <c r="AV66" i="1"/>
  <c r="AP76" i="1"/>
  <c r="AV68" i="1"/>
  <c r="AV76" i="1" l="1"/>
  <c r="M37" i="1" s="1"/>
  <c r="M54" i="1" s="1"/>
  <c r="M55" i="1" s="1"/>
  <c r="M57" i="1" s="1"/>
</calcChain>
</file>

<file path=xl/comments1.xml><?xml version="1.0" encoding="utf-8"?>
<comments xmlns="http://schemas.openxmlformats.org/spreadsheetml/2006/main">
  <authors>
    <author xml:space="preserve">  </author>
    <author>0570</author>
  </authors>
  <commentList>
    <comment ref="M23" authorId="0" shapeId="0">
      <text>
        <r>
          <rPr>
            <b/>
            <sz val="9"/>
            <color indexed="81"/>
            <rFont val="MS P ゴシック"/>
            <family val="3"/>
            <charset val="128"/>
          </rPr>
          <t>不動産所得の収入の内訳に入力してください。</t>
        </r>
      </text>
    </comment>
    <comment ref="M26" authorId="0" shapeId="0">
      <text>
        <r>
          <rPr>
            <b/>
            <sz val="9"/>
            <color indexed="81"/>
            <rFont val="MS P ゴシック"/>
            <family val="3"/>
            <charset val="128"/>
          </rPr>
          <t>不動産所得の収入の内訳に入力してください。</t>
        </r>
      </text>
    </comment>
    <comment ref="M29" authorId="0" shapeId="0">
      <text>
        <r>
          <rPr>
            <b/>
            <sz val="9"/>
            <color indexed="81"/>
            <rFont val="MS P ゴシック"/>
            <family val="3"/>
            <charset val="128"/>
          </rPr>
          <t>不動産所得の収入の内訳に入力してください。</t>
        </r>
      </text>
    </comment>
    <comment ref="AN29" authorId="1" shapeId="0">
      <text>
        <r>
          <rPr>
            <b/>
            <sz val="9"/>
            <color indexed="81"/>
            <rFont val="MS P ゴシック"/>
            <family val="3"/>
            <charset val="128"/>
          </rPr>
          <t>年を入力してください。</t>
        </r>
      </text>
    </comment>
    <comment ref="AO29" authorId="1" shapeId="0">
      <text>
        <r>
          <rPr>
            <b/>
            <sz val="9"/>
            <color indexed="81"/>
            <rFont val="MS P ゴシック"/>
            <family val="3"/>
            <charset val="128"/>
          </rPr>
          <t>月を入力してください。</t>
        </r>
      </text>
    </comment>
    <comment ref="AN31" authorId="1" shapeId="0">
      <text>
        <r>
          <rPr>
            <b/>
            <sz val="9"/>
            <color indexed="81"/>
            <rFont val="MS P ゴシック"/>
            <family val="3"/>
            <charset val="128"/>
          </rPr>
          <t>年を入力してください。</t>
        </r>
      </text>
    </comment>
    <comment ref="AO31" authorId="1" shapeId="0">
      <text>
        <r>
          <rPr>
            <b/>
            <sz val="9"/>
            <color indexed="81"/>
            <rFont val="MS P ゴシック"/>
            <family val="3"/>
            <charset val="128"/>
          </rPr>
          <t>月を入力してください。</t>
        </r>
      </text>
    </comment>
    <comment ref="AN33" authorId="1" shapeId="0">
      <text>
        <r>
          <rPr>
            <b/>
            <sz val="9"/>
            <color indexed="81"/>
            <rFont val="MS P ゴシック"/>
            <family val="3"/>
            <charset val="128"/>
          </rPr>
          <t>年を入力してください。</t>
        </r>
      </text>
    </comment>
    <comment ref="AO33" authorId="1" shapeId="0">
      <text>
        <r>
          <rPr>
            <b/>
            <sz val="9"/>
            <color indexed="81"/>
            <rFont val="MS P ゴシック"/>
            <family val="3"/>
            <charset val="128"/>
          </rPr>
          <t>月を入力してください。</t>
        </r>
      </text>
    </comment>
    <comment ref="M35" authorId="0" shapeId="0">
      <text>
        <r>
          <rPr>
            <b/>
            <sz val="9"/>
            <color indexed="81"/>
            <rFont val="MS P ゴシック"/>
            <family val="3"/>
            <charset val="128"/>
          </rPr>
          <t>給料賃金の内訳に入力してください。</t>
        </r>
      </text>
    </comment>
    <comment ref="AN35" authorId="1" shapeId="0">
      <text>
        <r>
          <rPr>
            <b/>
            <sz val="9"/>
            <color indexed="81"/>
            <rFont val="MS P ゴシック"/>
            <family val="3"/>
            <charset val="128"/>
          </rPr>
          <t>年を入力してください。</t>
        </r>
      </text>
    </comment>
    <comment ref="AO35" authorId="1" shapeId="0">
      <text>
        <r>
          <rPr>
            <b/>
            <sz val="9"/>
            <color indexed="81"/>
            <rFont val="MS P ゴシック"/>
            <family val="3"/>
            <charset val="128"/>
          </rPr>
          <t>月を入力してください。</t>
        </r>
      </text>
    </comment>
    <comment ref="M37" authorId="1" shapeId="0">
      <text>
        <r>
          <rPr>
            <b/>
            <sz val="9"/>
            <color indexed="81"/>
            <rFont val="MS P ゴシック"/>
            <family val="3"/>
            <charset val="128"/>
          </rPr>
          <t>裏面の減価償却費に入力してください。
7件までしか対応しておりません。</t>
        </r>
      </text>
    </comment>
    <comment ref="AN37" authorId="1" shapeId="0">
      <text>
        <r>
          <rPr>
            <b/>
            <sz val="9"/>
            <color indexed="81"/>
            <rFont val="MS P ゴシック"/>
            <family val="3"/>
            <charset val="128"/>
          </rPr>
          <t>年を入力してください。</t>
        </r>
      </text>
    </comment>
    <comment ref="AO37" authorId="1" shapeId="0">
      <text>
        <r>
          <rPr>
            <b/>
            <sz val="9"/>
            <color indexed="81"/>
            <rFont val="MS P ゴシック"/>
            <family val="3"/>
            <charset val="128"/>
          </rPr>
          <t>月を入力してください。</t>
        </r>
      </text>
    </comment>
    <comment ref="AN39" authorId="1" shapeId="0">
      <text>
        <r>
          <rPr>
            <b/>
            <sz val="9"/>
            <color indexed="81"/>
            <rFont val="MS P ゴシック"/>
            <family val="3"/>
            <charset val="128"/>
          </rPr>
          <t>年を入力してください。</t>
        </r>
      </text>
    </comment>
    <comment ref="AO39" authorId="1" shapeId="0">
      <text>
        <r>
          <rPr>
            <b/>
            <sz val="9"/>
            <color indexed="81"/>
            <rFont val="MS P ゴシック"/>
            <family val="3"/>
            <charset val="128"/>
          </rPr>
          <t>月を入力してください。</t>
        </r>
      </text>
    </comment>
    <comment ref="AN41" authorId="1" shapeId="0">
      <text>
        <r>
          <rPr>
            <b/>
            <sz val="9"/>
            <color indexed="81"/>
            <rFont val="MS P ゴシック"/>
            <family val="3"/>
            <charset val="128"/>
          </rPr>
          <t>年を入力してください。</t>
        </r>
      </text>
    </comment>
    <comment ref="AO41" authorId="1" shapeId="0">
      <text>
        <r>
          <rPr>
            <b/>
            <sz val="9"/>
            <color indexed="81"/>
            <rFont val="MS P ゴシック"/>
            <family val="3"/>
            <charset val="128"/>
          </rPr>
          <t>月を入力してください。</t>
        </r>
      </text>
    </comment>
    <comment ref="AN43" authorId="1" shapeId="0">
      <text>
        <r>
          <rPr>
            <b/>
            <sz val="9"/>
            <color indexed="81"/>
            <rFont val="MS P ゴシック"/>
            <family val="3"/>
            <charset val="128"/>
          </rPr>
          <t>年を入力してください。</t>
        </r>
      </text>
    </comment>
    <comment ref="AO43" authorId="1" shapeId="0">
      <text>
        <r>
          <rPr>
            <b/>
            <sz val="9"/>
            <color indexed="81"/>
            <rFont val="MS P ゴシック"/>
            <family val="3"/>
            <charset val="128"/>
          </rPr>
          <t>月を入力してください。</t>
        </r>
      </text>
    </comment>
    <comment ref="AN45" authorId="1" shapeId="0">
      <text>
        <r>
          <rPr>
            <b/>
            <sz val="9"/>
            <color indexed="81"/>
            <rFont val="MS P ゴシック"/>
            <family val="3"/>
            <charset val="128"/>
          </rPr>
          <t>年を入力してください。</t>
        </r>
      </text>
    </comment>
    <comment ref="AO45" authorId="1" shapeId="0">
      <text>
        <r>
          <rPr>
            <b/>
            <sz val="9"/>
            <color indexed="81"/>
            <rFont val="MS P ゴシック"/>
            <family val="3"/>
            <charset val="128"/>
          </rPr>
          <t>月を入力してください。</t>
        </r>
      </text>
    </comment>
    <comment ref="AN47" authorId="1" shapeId="0">
      <text>
        <r>
          <rPr>
            <b/>
            <sz val="9"/>
            <color indexed="81"/>
            <rFont val="MS P ゴシック"/>
            <family val="3"/>
            <charset val="128"/>
          </rPr>
          <t>年を入力してください。</t>
        </r>
      </text>
    </comment>
    <comment ref="AO47" authorId="1" shapeId="0">
      <text>
        <r>
          <rPr>
            <b/>
            <sz val="9"/>
            <color indexed="81"/>
            <rFont val="MS P ゴシック"/>
            <family val="3"/>
            <charset val="128"/>
          </rPr>
          <t>月を入力してください。</t>
        </r>
      </text>
    </comment>
    <comment ref="J60" authorId="1" shapeId="0">
      <text>
        <r>
          <rPr>
            <b/>
            <sz val="9"/>
            <color indexed="81"/>
            <rFont val="MS P ゴシック"/>
            <family val="3"/>
            <charset val="128"/>
          </rPr>
          <t>リストより元号を選択して取得年月を入力してください。
（日は不要です。）</t>
        </r>
      </text>
    </comment>
    <comment ref="X62" authorId="1" shapeId="0">
      <text>
        <r>
          <rPr>
            <b/>
            <sz val="9"/>
            <color indexed="81"/>
            <rFont val="MS P ゴシック"/>
            <family val="3"/>
            <charset val="128"/>
          </rPr>
          <t>H19.4以降の定額法以外の償却方法には対応しておりません。</t>
        </r>
      </text>
    </comment>
    <comment ref="AT62" authorId="1" shapeId="0">
      <text>
        <r>
          <rPr>
            <b/>
            <sz val="9"/>
            <color indexed="81"/>
            <rFont val="MS P ゴシック"/>
            <family val="3"/>
            <charset val="128"/>
          </rPr>
          <t>100以下の割合を数値で入力してください。(全て貸し付けている場合は100になります。）</t>
        </r>
      </text>
    </comment>
  </commentList>
</comments>
</file>

<file path=xl/sharedStrings.xml><?xml version="1.0" encoding="utf-8"?>
<sst xmlns="http://schemas.openxmlformats.org/spreadsheetml/2006/main" count="204" uniqueCount="157">
  <si>
    <t>令和</t>
    <rPh sb="0" eb="2">
      <t>レイワ</t>
    </rPh>
    <phoneticPr fontId="2"/>
  </si>
  <si>
    <t>その他の収入</t>
    <rPh sb="2" eb="3">
      <t>タ</t>
    </rPh>
    <rPh sb="4" eb="6">
      <t>シュウニュウ</t>
    </rPh>
    <phoneticPr fontId="2"/>
  </si>
  <si>
    <t>給料賃金</t>
    <rPh sb="0" eb="4">
      <t>キュウリョウチンギン</t>
    </rPh>
    <phoneticPr fontId="2"/>
  </si>
  <si>
    <t>減価償却費</t>
    <rPh sb="0" eb="2">
      <t>ゲンカ</t>
    </rPh>
    <rPh sb="2" eb="4">
      <t>ショウキャク</t>
    </rPh>
    <rPh sb="4" eb="5">
      <t>ヒ</t>
    </rPh>
    <phoneticPr fontId="2"/>
  </si>
  <si>
    <t>貸倒金</t>
    <rPh sb="0" eb="2">
      <t>カシダオレ</t>
    </rPh>
    <rPh sb="2" eb="3">
      <t>キン</t>
    </rPh>
    <phoneticPr fontId="2"/>
  </si>
  <si>
    <t>地代家賃</t>
    <rPh sb="0" eb="2">
      <t>チダイ</t>
    </rPh>
    <rPh sb="2" eb="4">
      <t>ヤチン</t>
    </rPh>
    <phoneticPr fontId="2"/>
  </si>
  <si>
    <t>租税公課</t>
    <rPh sb="0" eb="2">
      <t>ソゼイ</t>
    </rPh>
    <rPh sb="2" eb="4">
      <t>コウカ</t>
    </rPh>
    <phoneticPr fontId="2"/>
  </si>
  <si>
    <t>住所</t>
    <rPh sb="0" eb="2">
      <t>ジュウショ</t>
    </rPh>
    <phoneticPr fontId="2"/>
  </si>
  <si>
    <t>その他の経費</t>
    <rPh sb="2" eb="3">
      <t>タ</t>
    </rPh>
    <rPh sb="4" eb="6">
      <t>ケイヒ</t>
    </rPh>
    <phoneticPr fontId="2"/>
  </si>
  <si>
    <t>収入金額</t>
    <rPh sb="0" eb="2">
      <t>シュウニュウ</t>
    </rPh>
    <rPh sb="2" eb="4">
      <t>キンガク</t>
    </rPh>
    <phoneticPr fontId="2"/>
  </si>
  <si>
    <t>経費</t>
    <rPh sb="0" eb="2">
      <t>ケイヒ</t>
    </rPh>
    <phoneticPr fontId="2"/>
  </si>
  <si>
    <t>①</t>
    <phoneticPr fontId="2"/>
  </si>
  <si>
    <t>②</t>
    <phoneticPr fontId="2"/>
  </si>
  <si>
    <t>③</t>
    <phoneticPr fontId="2"/>
  </si>
  <si>
    <t>⑤</t>
    <phoneticPr fontId="2"/>
  </si>
  <si>
    <t>⑦</t>
    <phoneticPr fontId="2"/>
  </si>
  <si>
    <t>⑧</t>
    <phoneticPr fontId="2"/>
  </si>
  <si>
    <t>⑨</t>
    <phoneticPr fontId="2"/>
  </si>
  <si>
    <t>㋑</t>
    <phoneticPr fontId="2"/>
  </si>
  <si>
    <t>損害保険料</t>
    <rPh sb="0" eb="5">
      <t>ソンガイホケンリョウ</t>
    </rPh>
    <phoneticPr fontId="2"/>
  </si>
  <si>
    <t>修繕費</t>
    <rPh sb="0" eb="3">
      <t>シュウゼンヒ</t>
    </rPh>
    <phoneticPr fontId="2"/>
  </si>
  <si>
    <t>雑費</t>
    <rPh sb="0" eb="2">
      <t>ザッピ</t>
    </rPh>
    <phoneticPr fontId="2"/>
  </si>
  <si>
    <t>氏名</t>
    <rPh sb="0" eb="2">
      <t>シメイ</t>
    </rPh>
    <phoneticPr fontId="2"/>
  </si>
  <si>
    <t>計</t>
    <rPh sb="0" eb="1">
      <t>ケイ</t>
    </rPh>
    <phoneticPr fontId="2"/>
  </si>
  <si>
    <t>支払先の住所・氏名</t>
    <rPh sb="0" eb="2">
      <t>シハライ</t>
    </rPh>
    <rPh sb="2" eb="3">
      <t>サキ</t>
    </rPh>
    <rPh sb="4" eb="6">
      <t>ジュウショ</t>
    </rPh>
    <rPh sb="7" eb="9">
      <t>シメイ</t>
    </rPh>
    <phoneticPr fontId="2"/>
  </si>
  <si>
    <t>〇事業専従者の氏名等</t>
    <rPh sb="1" eb="3">
      <t>ジギョウ</t>
    </rPh>
    <rPh sb="3" eb="6">
      <t>センジュウシャ</t>
    </rPh>
    <rPh sb="7" eb="10">
      <t>シメイナド</t>
    </rPh>
    <phoneticPr fontId="2"/>
  </si>
  <si>
    <t>月</t>
    <rPh sb="0" eb="1">
      <t>ツキ</t>
    </rPh>
    <phoneticPr fontId="2"/>
  </si>
  <si>
    <t>日</t>
    <rPh sb="0" eb="1">
      <t>ニチ</t>
    </rPh>
    <phoneticPr fontId="2"/>
  </si>
  <si>
    <t>自</t>
    <rPh sb="0" eb="1">
      <t>ジ</t>
    </rPh>
    <phoneticPr fontId="2"/>
  </si>
  <si>
    <t>至</t>
    <rPh sb="0" eb="1">
      <t>イタル</t>
    </rPh>
    <phoneticPr fontId="2"/>
  </si>
  <si>
    <t>（</t>
    <phoneticPr fontId="2"/>
  </si>
  <si>
    <t>）</t>
    <phoneticPr fontId="2"/>
  </si>
  <si>
    <t>年</t>
    <rPh sb="0" eb="1">
      <t>ネン</t>
    </rPh>
    <phoneticPr fontId="2"/>
  </si>
  <si>
    <t>電話
番号</t>
    <rPh sb="0" eb="2">
      <t>デンワ</t>
    </rPh>
    <rPh sb="3" eb="5">
      <t>バンゴウ</t>
    </rPh>
    <phoneticPr fontId="2"/>
  </si>
  <si>
    <t>フリガナ</t>
    <phoneticPr fontId="2"/>
  </si>
  <si>
    <t>依頼税理士等</t>
    <rPh sb="0" eb="2">
      <t>イライ</t>
    </rPh>
    <rPh sb="2" eb="5">
      <t>ゼイリシ</t>
    </rPh>
    <rPh sb="5" eb="6">
      <t>トウ</t>
    </rPh>
    <phoneticPr fontId="2"/>
  </si>
  <si>
    <t>〇減価償却費の計算</t>
    <rPh sb="1" eb="3">
      <t>ゲンカ</t>
    </rPh>
    <rPh sb="3" eb="5">
      <t>ショウキャク</t>
    </rPh>
    <rPh sb="5" eb="6">
      <t>ヒ</t>
    </rPh>
    <rPh sb="7" eb="9">
      <t>ケイサン</t>
    </rPh>
    <phoneticPr fontId="2"/>
  </si>
  <si>
    <t>面積
又は
数量</t>
    <rPh sb="0" eb="2">
      <t>メンセキ</t>
    </rPh>
    <rPh sb="3" eb="4">
      <t>マタ</t>
    </rPh>
    <rPh sb="6" eb="8">
      <t>スウリョウ</t>
    </rPh>
    <phoneticPr fontId="2"/>
  </si>
  <si>
    <t>取得
年月</t>
    <rPh sb="0" eb="2">
      <t>シュトク</t>
    </rPh>
    <rPh sb="3" eb="4">
      <t>ネン</t>
    </rPh>
    <rPh sb="4" eb="5">
      <t>ツキ</t>
    </rPh>
    <phoneticPr fontId="2"/>
  </si>
  <si>
    <t>償却
方法</t>
    <rPh sb="0" eb="2">
      <t>ショウキャク</t>
    </rPh>
    <rPh sb="3" eb="5">
      <t>ホウホウ</t>
    </rPh>
    <phoneticPr fontId="2"/>
  </si>
  <si>
    <t>耐用
年数</t>
    <rPh sb="0" eb="2">
      <t>タイヨウ</t>
    </rPh>
    <rPh sb="3" eb="5">
      <t>ネンスウ</t>
    </rPh>
    <phoneticPr fontId="2"/>
  </si>
  <si>
    <t>㋺
償却の基礎
になる金額</t>
    <rPh sb="2" eb="4">
      <t>ショウキャク</t>
    </rPh>
    <rPh sb="5" eb="7">
      <t>キソ</t>
    </rPh>
    <rPh sb="11" eb="13">
      <t>キンガク</t>
    </rPh>
    <phoneticPr fontId="2"/>
  </si>
  <si>
    <t>㋭
本年分の
普通償却費
(㋺×㋩×㋥)</t>
    <rPh sb="2" eb="4">
      <t>ホンネン</t>
    </rPh>
    <rPh sb="4" eb="5">
      <t>ブン</t>
    </rPh>
    <rPh sb="7" eb="9">
      <t>フツウ</t>
    </rPh>
    <rPh sb="9" eb="11">
      <t>ショウキャク</t>
    </rPh>
    <rPh sb="11" eb="12">
      <t>ヒ</t>
    </rPh>
    <phoneticPr fontId="2"/>
  </si>
  <si>
    <t>㋦
未償却残高
(期末残高)</t>
    <rPh sb="2" eb="5">
      <t>ミショウキャク</t>
    </rPh>
    <rPh sb="5" eb="7">
      <t>ザンダカ</t>
    </rPh>
    <rPh sb="9" eb="11">
      <t>キマツ</t>
    </rPh>
    <rPh sb="11" eb="13">
      <t>ザンダカ</t>
    </rPh>
    <phoneticPr fontId="2"/>
  </si>
  <si>
    <t>摘要</t>
    <rPh sb="0" eb="2">
      <t>テキヨウ</t>
    </rPh>
    <phoneticPr fontId="2"/>
  </si>
  <si>
    <t>（注）平成19年4月1日以後に取得した減価償却資産について定率法を採用する場合にのみ㋑欄のカッコ内に償却保証額を記入します。</t>
    <rPh sb="1" eb="2">
      <t>チュウ</t>
    </rPh>
    <rPh sb="3" eb="5">
      <t>ヘイセイ</t>
    </rPh>
    <rPh sb="7" eb="8">
      <t>ネン</t>
    </rPh>
    <rPh sb="9" eb="10">
      <t>ガツ</t>
    </rPh>
    <rPh sb="11" eb="12">
      <t>ニチ</t>
    </rPh>
    <rPh sb="12" eb="14">
      <t>イゴ</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4">
      <t>ホショウ</t>
    </rPh>
    <rPh sb="54" eb="55">
      <t>ガク</t>
    </rPh>
    <rPh sb="56" eb="58">
      <t>キニュウ</t>
    </rPh>
    <phoneticPr fontId="2"/>
  </si>
  <si>
    <r>
      <t xml:space="preserve">減価償却資産
の名称等
</t>
    </r>
    <r>
      <rPr>
        <sz val="7"/>
        <color theme="1"/>
        <rFont val="ＭＳ 明朝"/>
        <family val="1"/>
        <charset val="128"/>
      </rPr>
      <t>(繰延資産を含む)</t>
    </r>
    <rPh sb="0" eb="2">
      <t>ゲンカ</t>
    </rPh>
    <rPh sb="2" eb="4">
      <t>ショウキャク</t>
    </rPh>
    <rPh sb="4" eb="6">
      <t>シサン</t>
    </rPh>
    <rPh sb="8" eb="10">
      <t>メイショウ</t>
    </rPh>
    <rPh sb="10" eb="11">
      <t>ナド</t>
    </rPh>
    <rPh sb="13" eb="15">
      <t>クリノベ</t>
    </rPh>
    <rPh sb="15" eb="17">
      <t>シサン</t>
    </rPh>
    <rPh sb="18" eb="19">
      <t>フク</t>
    </rPh>
    <phoneticPr fontId="2"/>
  </si>
  <si>
    <r>
      <t xml:space="preserve">㋥
</t>
    </r>
    <r>
      <rPr>
        <sz val="7"/>
        <color theme="1"/>
        <rFont val="ＭＳ 明朝"/>
        <family val="1"/>
        <charset val="128"/>
      </rPr>
      <t>本年中
の償却
期　間</t>
    </r>
    <rPh sb="2" eb="5">
      <t>ホンネンチュウ</t>
    </rPh>
    <rPh sb="7" eb="9">
      <t>ショウキャク</t>
    </rPh>
    <rPh sb="10" eb="11">
      <t>キ</t>
    </rPh>
    <rPh sb="12" eb="13">
      <t>アイダ</t>
    </rPh>
    <phoneticPr fontId="2"/>
  </si>
  <si>
    <r>
      <t xml:space="preserve">㋷
</t>
    </r>
    <r>
      <rPr>
        <sz val="7"/>
        <color theme="1"/>
        <rFont val="ＭＳ 明朝"/>
        <family val="1"/>
        <charset val="128"/>
      </rPr>
      <t>本年分の必要</t>
    </r>
    <r>
      <rPr>
        <sz val="8"/>
        <color theme="1"/>
        <rFont val="ＭＳ 明朝"/>
        <family val="1"/>
        <charset val="128"/>
      </rPr>
      <t xml:space="preserve">
経費算入額
(㋣×㋠)</t>
    </r>
    <rPh sb="2" eb="4">
      <t>ホンネン</t>
    </rPh>
    <rPh sb="4" eb="5">
      <t>ブン</t>
    </rPh>
    <rPh sb="6" eb="8">
      <t>ヒツヨウ</t>
    </rPh>
    <rPh sb="9" eb="11">
      <t>ケイヒ</t>
    </rPh>
    <rPh sb="11" eb="13">
      <t>サンニュウ</t>
    </rPh>
    <rPh sb="13" eb="14">
      <t>ガク</t>
    </rPh>
    <phoneticPr fontId="2"/>
  </si>
  <si>
    <t>時点</t>
    <rPh sb="0" eb="2">
      <t>ジテン</t>
    </rPh>
    <phoneticPr fontId="2"/>
  </si>
  <si>
    <t>㋣
本年分の
償却費合計
(㋭+㋬)</t>
    <rPh sb="2" eb="4">
      <t>ホンネン</t>
    </rPh>
    <rPh sb="4" eb="5">
      <t>ブン</t>
    </rPh>
    <rPh sb="7" eb="9">
      <t>ショウキャク</t>
    </rPh>
    <rPh sb="9" eb="10">
      <t>ヒ</t>
    </rPh>
    <rPh sb="10" eb="12">
      <t>ゴウケイ</t>
    </rPh>
    <phoneticPr fontId="2"/>
  </si>
  <si>
    <t>前年度未償却残高</t>
    <rPh sb="0" eb="3">
      <t>ゼンネンド</t>
    </rPh>
    <rPh sb="3" eb="6">
      <t>ミショウキャク</t>
    </rPh>
    <rPh sb="6" eb="8">
      <t>ザンダカ</t>
    </rPh>
    <phoneticPr fontId="2"/>
  </si>
  <si>
    <t>賃貸料</t>
    <rPh sb="0" eb="3">
      <t>チンタイリョウ</t>
    </rPh>
    <phoneticPr fontId="2"/>
  </si>
  <si>
    <t>礼金・権利金
更新料</t>
    <rPh sb="0" eb="2">
      <t>レイキン</t>
    </rPh>
    <rPh sb="3" eb="6">
      <t>ケンリキン</t>
    </rPh>
    <rPh sb="7" eb="10">
      <t>コウシンリョウ</t>
    </rPh>
    <phoneticPr fontId="2"/>
  </si>
  <si>
    <t>名義書換料
その他</t>
    <rPh sb="0" eb="2">
      <t>メイギ</t>
    </rPh>
    <rPh sb="2" eb="4">
      <t>カキカエ</t>
    </rPh>
    <rPh sb="4" eb="5">
      <t>リョウ</t>
    </rPh>
    <rPh sb="8" eb="9">
      <t>タ</t>
    </rPh>
    <phoneticPr fontId="2"/>
  </si>
  <si>
    <t>④</t>
    <phoneticPr fontId="2"/>
  </si>
  <si>
    <t>⑥</t>
    <phoneticPr fontId="2"/>
  </si>
  <si>
    <t>⑩</t>
    <phoneticPr fontId="2"/>
  </si>
  <si>
    <t>㋺</t>
    <phoneticPr fontId="2"/>
  </si>
  <si>
    <t>㋩</t>
    <phoneticPr fontId="2"/>
  </si>
  <si>
    <t>㋥</t>
    <phoneticPr fontId="2"/>
  </si>
  <si>
    <t>㋭</t>
    <phoneticPr fontId="2"/>
  </si>
  <si>
    <t>⑪</t>
    <phoneticPr fontId="2"/>
  </si>
  <si>
    <t>⑫</t>
    <phoneticPr fontId="2"/>
  </si>
  <si>
    <t>⑬</t>
    <phoneticPr fontId="2"/>
  </si>
  <si>
    <t>⑭</t>
    <phoneticPr fontId="2"/>
  </si>
  <si>
    <t>⑮</t>
    <phoneticPr fontId="2"/>
  </si>
  <si>
    <t>借入金利子</t>
    <rPh sb="0" eb="2">
      <t>カリイレ</t>
    </rPh>
    <rPh sb="2" eb="3">
      <t>キン</t>
    </rPh>
    <rPh sb="3" eb="5">
      <t>リシ</t>
    </rPh>
    <phoneticPr fontId="2"/>
  </si>
  <si>
    <t>専従者控除</t>
    <rPh sb="0" eb="5">
      <t>センジュウシャコウジョ</t>
    </rPh>
    <phoneticPr fontId="2"/>
  </si>
  <si>
    <t>土地等を取得するために
要した負債の利子の額</t>
    <rPh sb="0" eb="3">
      <t>トチナド</t>
    </rPh>
    <rPh sb="4" eb="6">
      <t>シュトク</t>
    </rPh>
    <rPh sb="12" eb="13">
      <t>ヨウ</t>
    </rPh>
    <rPh sb="15" eb="17">
      <t>フサイ</t>
    </rPh>
    <rPh sb="18" eb="20">
      <t>リシ</t>
    </rPh>
    <rPh sb="21" eb="22">
      <t>ガク</t>
    </rPh>
    <phoneticPr fontId="2"/>
  </si>
  <si>
    <t>〇不動産所得の収入の内訳</t>
    <rPh sb="1" eb="4">
      <t>フドウサン</t>
    </rPh>
    <rPh sb="4" eb="6">
      <t>ショトク</t>
    </rPh>
    <rPh sb="7" eb="9">
      <t>シュウニュウ</t>
    </rPh>
    <rPh sb="10" eb="12">
      <t>ウチワケ</t>
    </rPh>
    <phoneticPr fontId="2"/>
  </si>
  <si>
    <t>貸　家
貸　地
等の別</t>
    <rPh sb="0" eb="1">
      <t>カシ</t>
    </rPh>
    <rPh sb="2" eb="3">
      <t>イエ</t>
    </rPh>
    <rPh sb="4" eb="5">
      <t>カシ</t>
    </rPh>
    <rPh sb="6" eb="7">
      <t>チ</t>
    </rPh>
    <rPh sb="8" eb="9">
      <t>ナド</t>
    </rPh>
    <rPh sb="10" eb="11">
      <t>ベツ</t>
    </rPh>
    <phoneticPr fontId="2"/>
  </si>
  <si>
    <t>不動産の所在地</t>
    <rPh sb="0" eb="3">
      <t>フドウサン</t>
    </rPh>
    <rPh sb="4" eb="7">
      <t>ショザイチ</t>
    </rPh>
    <phoneticPr fontId="2"/>
  </si>
  <si>
    <t>賃借人の住所・氏名</t>
    <rPh sb="0" eb="2">
      <t>チンシャク</t>
    </rPh>
    <rPh sb="2" eb="3">
      <t>ニン</t>
    </rPh>
    <rPh sb="4" eb="6">
      <t>ジュウショ</t>
    </rPh>
    <rPh sb="7" eb="9">
      <t>シメイ</t>
    </rPh>
    <phoneticPr fontId="2"/>
  </si>
  <si>
    <t>賃貸契約
期　　間</t>
    <rPh sb="0" eb="2">
      <t>チンタイ</t>
    </rPh>
    <rPh sb="2" eb="4">
      <t>ケイヤク</t>
    </rPh>
    <rPh sb="5" eb="6">
      <t>キ</t>
    </rPh>
    <rPh sb="8" eb="9">
      <t>アイダ</t>
    </rPh>
    <phoneticPr fontId="2"/>
  </si>
  <si>
    <t>本年中の収入金額</t>
    <rPh sb="0" eb="3">
      <t>ホンネンチュウ</t>
    </rPh>
    <rPh sb="4" eb="6">
      <t>シュウニュウ</t>
    </rPh>
    <rPh sb="6" eb="8">
      <t>キンガク</t>
    </rPh>
    <phoneticPr fontId="2"/>
  </si>
  <si>
    <t>賃貸料</t>
    <rPh sb="0" eb="3">
      <t>チンタイリョウ</t>
    </rPh>
    <phoneticPr fontId="2"/>
  </si>
  <si>
    <t>月額</t>
    <rPh sb="0" eb="1">
      <t>ツキ</t>
    </rPh>
    <rPh sb="1" eb="2">
      <t>ガク</t>
    </rPh>
    <phoneticPr fontId="2"/>
  </si>
  <si>
    <t>年額</t>
    <rPh sb="0" eb="2">
      <t>ネンガク</t>
    </rPh>
    <phoneticPr fontId="2"/>
  </si>
  <si>
    <r>
      <t xml:space="preserve">用 途
</t>
    </r>
    <r>
      <rPr>
        <sz val="6"/>
        <color theme="1"/>
        <rFont val="ＭＳ 明朝"/>
        <family val="1"/>
        <charset val="128"/>
      </rPr>
      <t>住宅用、
住宅用以
外等の別</t>
    </r>
    <rPh sb="0" eb="1">
      <t>ヨウ</t>
    </rPh>
    <rPh sb="2" eb="3">
      <t>ト</t>
    </rPh>
    <rPh sb="4" eb="7">
      <t>ジュウタクヨウ</t>
    </rPh>
    <rPh sb="9" eb="12">
      <t>ジュウタクヨウ</t>
    </rPh>
    <rPh sb="12" eb="13">
      <t>イ</t>
    </rPh>
    <rPh sb="14" eb="16">
      <t>ガイナド</t>
    </rPh>
    <rPh sb="17" eb="18">
      <t>ベツ</t>
    </rPh>
    <phoneticPr fontId="2"/>
  </si>
  <si>
    <t>〇給料賃金の内訳</t>
    <rPh sb="1" eb="3">
      <t>キュウリョウ</t>
    </rPh>
    <rPh sb="3" eb="5">
      <t>チンギン</t>
    </rPh>
    <rPh sb="6" eb="8">
      <t>ウチワケ</t>
    </rPh>
    <phoneticPr fontId="2"/>
  </si>
  <si>
    <t>給料賃金</t>
    <rPh sb="0" eb="2">
      <t>キュウリョウ</t>
    </rPh>
    <rPh sb="2" eb="4">
      <t>チンギン</t>
    </rPh>
    <phoneticPr fontId="2"/>
  </si>
  <si>
    <t>続柄</t>
    <rPh sb="0" eb="2">
      <t>ゾクガラ</t>
    </rPh>
    <phoneticPr fontId="2"/>
  </si>
  <si>
    <t>（年齢）</t>
  </si>
  <si>
    <t>従事
月数</t>
    <rPh sb="0" eb="2">
      <t>ジュウジ</t>
    </rPh>
    <rPh sb="3" eb="5">
      <t>ツキスウ</t>
    </rPh>
    <phoneticPr fontId="2"/>
  </si>
  <si>
    <t>合　計</t>
    <rPh sb="0" eb="1">
      <t>ゴウ</t>
    </rPh>
    <rPh sb="2" eb="3">
      <t>ケイ</t>
    </rPh>
    <phoneticPr fontId="2"/>
  </si>
  <si>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2"/>
  </si>
  <si>
    <t>氏　　名</t>
    <rPh sb="0" eb="1">
      <t>シ</t>
    </rPh>
    <rPh sb="3" eb="4">
      <t>メイ</t>
    </rPh>
    <phoneticPr fontId="2"/>
  </si>
  <si>
    <t>賞　　与</t>
    <rPh sb="0" eb="1">
      <t>ショウ</t>
    </rPh>
    <rPh sb="3" eb="4">
      <t>ヨ</t>
    </rPh>
    <phoneticPr fontId="2"/>
  </si>
  <si>
    <t>歳)</t>
    <rPh sb="0" eb="1">
      <t>サイ</t>
    </rPh>
    <phoneticPr fontId="2"/>
  </si>
  <si>
    <t>(</t>
    <phoneticPr fontId="2"/>
  </si>
  <si>
    <t>その他(</t>
    <rPh sb="2" eb="3">
      <t>タ</t>
    </rPh>
    <phoneticPr fontId="2"/>
  </si>
  <si>
    <t>人分)</t>
    <rPh sb="0" eb="2">
      <t>ニンブン</t>
    </rPh>
    <phoneticPr fontId="2"/>
  </si>
  <si>
    <t>計</t>
    <rPh sb="0" eb="1">
      <t>ケイ</t>
    </rPh>
    <phoneticPr fontId="2"/>
  </si>
  <si>
    <t>延べ
従事
月数</t>
    <rPh sb="0" eb="1">
      <t>ノ</t>
    </rPh>
    <rPh sb="3" eb="5">
      <t>ジュウジ</t>
    </rPh>
    <rPh sb="6" eb="8">
      <t>ツキスウ</t>
    </rPh>
    <phoneticPr fontId="2"/>
  </si>
  <si>
    <t>延べ従
事月数</t>
    <rPh sb="0" eb="1">
      <t>ノ</t>
    </rPh>
    <rPh sb="2" eb="3">
      <t>ショウ</t>
    </rPh>
    <rPh sb="4" eb="5">
      <t>コト</t>
    </rPh>
    <rPh sb="5" eb="7">
      <t>ツキスウ</t>
    </rPh>
    <phoneticPr fontId="2"/>
  </si>
  <si>
    <t>職業</t>
    <rPh sb="0" eb="1">
      <t>ショク</t>
    </rPh>
    <rPh sb="1" eb="2">
      <t>ギョウ</t>
    </rPh>
    <phoneticPr fontId="2"/>
  </si>
  <si>
    <t>保証金
敷　金
(期末残高)</t>
    <rPh sb="0" eb="3">
      <t>ホショウキン</t>
    </rPh>
    <rPh sb="4" eb="5">
      <t>フ</t>
    </rPh>
    <rPh sb="6" eb="7">
      <t>キム</t>
    </rPh>
    <rPh sb="9" eb="11">
      <t>キマツ</t>
    </rPh>
    <rPh sb="11" eb="13">
      <t>ザンダカ</t>
    </rPh>
    <phoneticPr fontId="2"/>
  </si>
  <si>
    <t>〇借入金利子の内訳（金融機関を除く）</t>
    <rPh sb="1" eb="3">
      <t>カリイレ</t>
    </rPh>
    <rPh sb="3" eb="4">
      <t>キン</t>
    </rPh>
    <rPh sb="4" eb="6">
      <t>リシ</t>
    </rPh>
    <rPh sb="7" eb="9">
      <t>ウチワケ</t>
    </rPh>
    <rPh sb="10" eb="12">
      <t>キンユウ</t>
    </rPh>
    <rPh sb="12" eb="14">
      <t>キカン</t>
    </rPh>
    <rPh sb="15" eb="16">
      <t>ノゾ</t>
    </rPh>
    <phoneticPr fontId="2"/>
  </si>
  <si>
    <t>（②＋③）</t>
    <phoneticPr fontId="2"/>
  </si>
  <si>
    <t>（①＋④）</t>
    <phoneticPr fontId="2"/>
  </si>
  <si>
    <r>
      <t xml:space="preserve">経費計
</t>
    </r>
    <r>
      <rPr>
        <sz val="6"/>
        <color theme="1"/>
        <rFont val="ＭＳ Ｐ明朝"/>
        <family val="1"/>
        <charset val="128"/>
      </rPr>
      <t>（⑥～⑩までの計＋⑪）</t>
    </r>
    <rPh sb="0" eb="2">
      <t>ケイヒ</t>
    </rPh>
    <rPh sb="2" eb="3">
      <t>ケイ</t>
    </rPh>
    <rPh sb="11" eb="12">
      <t>ケイ</t>
    </rPh>
    <phoneticPr fontId="2"/>
  </si>
  <si>
    <t>自</t>
    <rPh sb="0" eb="1">
      <t>ジ</t>
    </rPh>
    <phoneticPr fontId="2"/>
  </si>
  <si>
    <t>至</t>
    <rPh sb="0" eb="1">
      <t>イタル</t>
    </rPh>
    <phoneticPr fontId="2"/>
  </si>
  <si>
    <t>期末現在の借
入金等の金額</t>
    <rPh sb="0" eb="2">
      <t>キマツ</t>
    </rPh>
    <rPh sb="2" eb="4">
      <t>ゲンザイ</t>
    </rPh>
    <rPh sb="5" eb="6">
      <t>シャク</t>
    </rPh>
    <rPh sb="7" eb="9">
      <t>ニュウキン</t>
    </rPh>
    <rPh sb="8" eb="10">
      <t>キンナド</t>
    </rPh>
    <rPh sb="11" eb="13">
      <t>キンガク</t>
    </rPh>
    <phoneticPr fontId="2"/>
  </si>
  <si>
    <t>本年中の
借入金利子</t>
    <rPh sb="0" eb="3">
      <t>ホンネンチュウ</t>
    </rPh>
    <rPh sb="5" eb="7">
      <t>カリイレ</t>
    </rPh>
    <rPh sb="7" eb="8">
      <t>キン</t>
    </rPh>
    <rPh sb="8" eb="10">
      <t>リシ</t>
    </rPh>
    <phoneticPr fontId="2"/>
  </si>
  <si>
    <t>左のうち必要
経費算入額</t>
    <rPh sb="0" eb="1">
      <t>ヒダリ</t>
    </rPh>
    <rPh sb="4" eb="6">
      <t>ヒツヨウ</t>
    </rPh>
    <rPh sb="7" eb="12">
      <t>ケイヒサンニュウガク</t>
    </rPh>
    <phoneticPr fontId="2"/>
  </si>
  <si>
    <t>〇地代家賃の内訳</t>
    <rPh sb="1" eb="3">
      <t>チダイ</t>
    </rPh>
    <rPh sb="3" eb="5">
      <t>ヤチン</t>
    </rPh>
    <rPh sb="6" eb="8">
      <t>ウチワケ</t>
    </rPh>
    <phoneticPr fontId="2"/>
  </si>
  <si>
    <t>支払先の住所・氏名</t>
    <rPh sb="0" eb="2">
      <t>シハライ</t>
    </rPh>
    <rPh sb="2" eb="3">
      <t>サキ</t>
    </rPh>
    <rPh sb="4" eb="6">
      <t>ジュウショ</t>
    </rPh>
    <rPh sb="7" eb="9">
      <t>シメイ</t>
    </rPh>
    <phoneticPr fontId="2"/>
  </si>
  <si>
    <t>本年中の賃借
料・権利金等</t>
    <rPh sb="0" eb="3">
      <t>ホンネンチュウ</t>
    </rPh>
    <rPh sb="4" eb="6">
      <t>チンシャク</t>
    </rPh>
    <rPh sb="7" eb="8">
      <t>リョウ</t>
    </rPh>
    <rPh sb="9" eb="12">
      <t>ケンリキン</t>
    </rPh>
    <rPh sb="12" eb="13">
      <t>ナド</t>
    </rPh>
    <phoneticPr fontId="2"/>
  </si>
  <si>
    <r>
      <rPr>
        <b/>
        <sz val="18"/>
        <color theme="1"/>
        <rFont val="ＭＳ Ｐ明朝"/>
        <family val="1"/>
        <charset val="128"/>
      </rPr>
      <t>年分収支内訳書</t>
    </r>
    <r>
      <rPr>
        <b/>
        <sz val="12"/>
        <color theme="1"/>
        <rFont val="ＭＳ Ｐ明朝"/>
        <family val="1"/>
        <charset val="128"/>
      </rPr>
      <t>（不動産所得用）</t>
    </r>
    <rPh sb="0" eb="2">
      <t>ネンブン</t>
    </rPh>
    <rPh sb="2" eb="4">
      <t>シュウシ</t>
    </rPh>
    <rPh sb="4" eb="7">
      <t>ウチワケショ</t>
    </rPh>
    <rPh sb="8" eb="11">
      <t>フドウサン</t>
    </rPh>
    <rPh sb="11" eb="13">
      <t>ショトク</t>
    </rPh>
    <rPh sb="13" eb="14">
      <t>ヨウ</t>
    </rPh>
    <phoneticPr fontId="2"/>
  </si>
  <si>
    <r>
      <t xml:space="preserve">㋩
</t>
    </r>
    <r>
      <rPr>
        <sz val="7"/>
        <color theme="1"/>
        <rFont val="ＭＳ 明朝"/>
        <family val="1"/>
        <charset val="128"/>
      </rPr>
      <t>償却率
又は</t>
    </r>
    <r>
      <rPr>
        <sz val="6"/>
        <color theme="1"/>
        <rFont val="ＭＳ 明朝"/>
        <family val="1"/>
        <charset val="128"/>
      </rPr>
      <t xml:space="preserve">
</t>
    </r>
    <rPh sb="2" eb="5">
      <t>ショウキャクリツ</t>
    </rPh>
    <rPh sb="6" eb="7">
      <t>マタ</t>
    </rPh>
    <phoneticPr fontId="2"/>
  </si>
  <si>
    <t>賃借物件</t>
    <rPh sb="0" eb="2">
      <t>チンシャク</t>
    </rPh>
    <rPh sb="2" eb="4">
      <t>ブッケン</t>
    </rPh>
    <phoneticPr fontId="2"/>
  </si>
  <si>
    <t>左の賃借料のうち
必要経費算入額</t>
    <rPh sb="0" eb="1">
      <t>ヒダリ</t>
    </rPh>
    <rPh sb="2" eb="5">
      <t>チンシャクリョウ</t>
    </rPh>
    <rPh sb="9" eb="16">
      <t>ヒツヨウケイヒサンニュウガク</t>
    </rPh>
    <phoneticPr fontId="2"/>
  </si>
  <si>
    <t>〇修繕費の内訳</t>
    <rPh sb="1" eb="4">
      <t>シュウゼンヒ</t>
    </rPh>
    <rPh sb="5" eb="7">
      <t>ウチワケ</t>
    </rPh>
    <phoneticPr fontId="2"/>
  </si>
  <si>
    <t>支払年月日</t>
    <rPh sb="0" eb="2">
      <t>シハライ</t>
    </rPh>
    <rPh sb="2" eb="5">
      <t>ネンガッピ</t>
    </rPh>
    <phoneticPr fontId="2"/>
  </si>
  <si>
    <t>工事名又は
資材の品名</t>
    <rPh sb="0" eb="2">
      <t>コウジ</t>
    </rPh>
    <rPh sb="2" eb="3">
      <t>メイ</t>
    </rPh>
    <rPh sb="3" eb="4">
      <t>マタ</t>
    </rPh>
    <rPh sb="6" eb="8">
      <t>シザイ</t>
    </rPh>
    <rPh sb="9" eb="11">
      <t>ヒンメイ</t>
    </rPh>
    <phoneticPr fontId="2"/>
  </si>
  <si>
    <t>支払金額</t>
    <rPh sb="0" eb="2">
      <t>シハライ</t>
    </rPh>
    <rPh sb="2" eb="4">
      <t>キンガク</t>
    </rPh>
    <phoneticPr fontId="2"/>
  </si>
  <si>
    <r>
      <t>〇貸付不動産の保有状況</t>
    </r>
    <r>
      <rPr>
        <sz val="8"/>
        <color theme="1"/>
        <rFont val="ＭＳ 明朝"/>
        <family val="1"/>
        <charset val="128"/>
      </rPr>
      <t>（空家（空室）、空地を含めて記入してください。）</t>
    </r>
    <rPh sb="1" eb="3">
      <t>カシツケ</t>
    </rPh>
    <rPh sb="3" eb="6">
      <t>フドウサン</t>
    </rPh>
    <rPh sb="7" eb="9">
      <t>ホユウ</t>
    </rPh>
    <rPh sb="9" eb="11">
      <t>ジョウキョウ</t>
    </rPh>
    <rPh sb="12" eb="14">
      <t>アキヤ</t>
    </rPh>
    <rPh sb="15" eb="17">
      <t>クウシツ</t>
    </rPh>
    <rPh sb="19" eb="21">
      <t>アキチ</t>
    </rPh>
    <rPh sb="22" eb="23">
      <t>フク</t>
    </rPh>
    <rPh sb="25" eb="27">
      <t>キニュウ</t>
    </rPh>
    <phoneticPr fontId="2"/>
  </si>
  <si>
    <t>用途・種類等</t>
    <rPh sb="0" eb="2">
      <t>ヨウト</t>
    </rPh>
    <rPh sb="3" eb="5">
      <t>シュルイ</t>
    </rPh>
    <rPh sb="5" eb="6">
      <t>ナド</t>
    </rPh>
    <phoneticPr fontId="2"/>
  </si>
  <si>
    <t>住宅用</t>
    <rPh sb="0" eb="3">
      <t>ジュウタクヨウ</t>
    </rPh>
    <phoneticPr fontId="2"/>
  </si>
  <si>
    <t>建物</t>
    <rPh sb="0" eb="2">
      <t>タテモノ</t>
    </rPh>
    <phoneticPr fontId="2"/>
  </si>
  <si>
    <t>一戸建</t>
    <rPh sb="0" eb="2">
      <t>イッコ</t>
    </rPh>
    <rPh sb="2" eb="3">
      <t>ダ</t>
    </rPh>
    <phoneticPr fontId="2"/>
  </si>
  <si>
    <t>数量</t>
    <rPh sb="0" eb="2">
      <t>スウリョウ</t>
    </rPh>
    <phoneticPr fontId="2"/>
  </si>
  <si>
    <t>駐車場</t>
    <rPh sb="0" eb="3">
      <t>チュウシャジョウ</t>
    </rPh>
    <phoneticPr fontId="2"/>
  </si>
  <si>
    <t>一戸建以外</t>
    <rPh sb="0" eb="2">
      <t>イッコ</t>
    </rPh>
    <rPh sb="2" eb="3">
      <t>ダ</t>
    </rPh>
    <rPh sb="3" eb="5">
      <t>イガイ</t>
    </rPh>
    <phoneticPr fontId="2"/>
  </si>
  <si>
    <t>契約件数</t>
    <rPh sb="0" eb="2">
      <t>ケイヤク</t>
    </rPh>
    <rPh sb="2" eb="4">
      <t>ケンスウ</t>
    </rPh>
    <phoneticPr fontId="2"/>
  </si>
  <si>
    <t>総面積</t>
    <rPh sb="0" eb="3">
      <t>ソウメンセキ</t>
    </rPh>
    <phoneticPr fontId="2"/>
  </si>
  <si>
    <r>
      <t xml:space="preserve">住宅用
以　外
</t>
    </r>
    <r>
      <rPr>
        <sz val="7"/>
        <color theme="1"/>
        <rFont val="ＭＳ 明朝"/>
        <family val="1"/>
        <charset val="128"/>
      </rPr>
      <t>事務所
店舗等</t>
    </r>
    <rPh sb="0" eb="3">
      <t>ジュウタクヨウ</t>
    </rPh>
    <rPh sb="4" eb="5">
      <t>イ</t>
    </rPh>
    <rPh sb="6" eb="7">
      <t>ホカ</t>
    </rPh>
    <rPh sb="9" eb="11">
      <t>ジム</t>
    </rPh>
    <rPh sb="11" eb="12">
      <t>ショ</t>
    </rPh>
    <rPh sb="13" eb="15">
      <t>テンポ</t>
    </rPh>
    <rPh sb="15" eb="16">
      <t>トウ</t>
    </rPh>
    <phoneticPr fontId="2"/>
  </si>
  <si>
    <t>〇税理士・弁護士等の報酬・料金の内訳</t>
    <rPh sb="1" eb="4">
      <t>ゼイリシ</t>
    </rPh>
    <rPh sb="5" eb="8">
      <t>ベンゴシ</t>
    </rPh>
    <rPh sb="8" eb="9">
      <t>ナド</t>
    </rPh>
    <rPh sb="10" eb="12">
      <t>ホウシュウ</t>
    </rPh>
    <rPh sb="13" eb="15">
      <t>リョウキン</t>
    </rPh>
    <rPh sb="16" eb="18">
      <t>ウチワケ</t>
    </rPh>
    <phoneticPr fontId="2"/>
  </si>
  <si>
    <t>用途・種類等</t>
    <rPh sb="0" eb="2">
      <t>ヨウト</t>
    </rPh>
    <rPh sb="3" eb="6">
      <t>シュルイナド</t>
    </rPh>
    <phoneticPr fontId="2"/>
  </si>
  <si>
    <t>青空</t>
    <rPh sb="0" eb="2">
      <t>アオゾラ</t>
    </rPh>
    <phoneticPr fontId="2"/>
  </si>
  <si>
    <t>屋根付</t>
    <rPh sb="0" eb="2">
      <t>ヤネ</t>
    </rPh>
    <rPh sb="2" eb="3">
      <t>ツキ</t>
    </rPh>
    <phoneticPr fontId="2"/>
  </si>
  <si>
    <t>本年中の報
酬等の金額</t>
    <rPh sb="0" eb="3">
      <t>ホンネンチュウ</t>
    </rPh>
    <rPh sb="4" eb="5">
      <t>ホウ</t>
    </rPh>
    <rPh sb="6" eb="7">
      <t>シュウ</t>
    </rPh>
    <rPh sb="7" eb="8">
      <t>トウ</t>
    </rPh>
    <rPh sb="9" eb="11">
      <t>キンガク</t>
    </rPh>
    <phoneticPr fontId="2"/>
  </si>
  <si>
    <t>左のうち必要
経費算入額</t>
    <rPh sb="0" eb="1">
      <t>ヒダリ</t>
    </rPh>
    <rPh sb="4" eb="6">
      <t>ヒツヨウ</t>
    </rPh>
    <rPh sb="7" eb="9">
      <t>ケイヒ</t>
    </rPh>
    <rPh sb="9" eb="11">
      <t>サンニュウ</t>
    </rPh>
    <rPh sb="11" eb="12">
      <t>ガク</t>
    </rPh>
    <phoneticPr fontId="2"/>
  </si>
  <si>
    <t>所得税及び復興特別
所得税の源泉徴数税額</t>
    <rPh sb="0" eb="3">
      <t>ショトクゼイ</t>
    </rPh>
    <rPh sb="3" eb="4">
      <t>オヨ</t>
    </rPh>
    <rPh sb="5" eb="7">
      <t>フッコウ</t>
    </rPh>
    <rPh sb="7" eb="9">
      <t>トクベツ</t>
    </rPh>
    <rPh sb="10" eb="13">
      <t>ショトクゼイ</t>
    </rPh>
    <rPh sb="14" eb="16">
      <t>ゲンセン</t>
    </rPh>
    <rPh sb="16" eb="17">
      <t>チョウ</t>
    </rPh>
    <rPh sb="17" eb="18">
      <t>スウ</t>
    </rPh>
    <rPh sb="18" eb="20">
      <t>ゼイガク</t>
    </rPh>
    <phoneticPr fontId="2"/>
  </si>
  <si>
    <t>科　　　　　　　　　　　目</t>
    <rPh sb="0" eb="1">
      <t>カ</t>
    </rPh>
    <rPh sb="12" eb="13">
      <t>メ</t>
    </rPh>
    <phoneticPr fontId="2"/>
  </si>
  <si>
    <t>貸 付
面 積</t>
    <rPh sb="0" eb="1">
      <t>カシ</t>
    </rPh>
    <rPh sb="2" eb="3">
      <t>ツキ</t>
    </rPh>
    <rPh sb="4" eb="5">
      <t>メン</t>
    </rPh>
    <rPh sb="6" eb="7">
      <t>セキ</t>
    </rPh>
    <phoneticPr fontId="2"/>
  </si>
  <si>
    <t>(</t>
    <phoneticPr fontId="2"/>
  </si>
  <si>
    <t xml:space="preserve">氏　　　名  </t>
    <rPh sb="0" eb="1">
      <t>シ</t>
    </rPh>
    <rPh sb="4" eb="5">
      <t>メイ</t>
    </rPh>
    <phoneticPr fontId="2"/>
  </si>
  <si>
    <t xml:space="preserve">
その他</t>
    <rPh sb="3" eb="4">
      <t>タ</t>
    </rPh>
    <phoneticPr fontId="2"/>
  </si>
  <si>
    <t>小　　　計</t>
    <rPh sb="0" eb="1">
      <t>ショウ</t>
    </rPh>
    <rPh sb="4" eb="5">
      <t>ケイ</t>
    </rPh>
    <phoneticPr fontId="2"/>
  </si>
  <si>
    <t>　　　計</t>
    <rPh sb="3" eb="4">
      <t>ケイ</t>
    </rPh>
    <phoneticPr fontId="2"/>
  </si>
  <si>
    <r>
      <t>小計</t>
    </r>
    <r>
      <rPr>
        <sz val="6"/>
        <color theme="1"/>
        <rFont val="ＭＳ Ｐ明朝"/>
        <family val="1"/>
        <charset val="128"/>
      </rPr>
      <t xml:space="preserve">
（㋑～㋭までの計）</t>
    </r>
    <rPh sb="0" eb="1">
      <t>ショウ</t>
    </rPh>
    <rPh sb="1" eb="2">
      <t>ケイ</t>
    </rPh>
    <phoneticPr fontId="2"/>
  </si>
  <si>
    <t>専従者控除前の所得金額
（⑤－⑫）</t>
    <rPh sb="0" eb="3">
      <t>センジュウシャ</t>
    </rPh>
    <rPh sb="3" eb="5">
      <t>コウジョ</t>
    </rPh>
    <rPh sb="5" eb="6">
      <t>マエ</t>
    </rPh>
    <rPh sb="7" eb="9">
      <t>ショトク</t>
    </rPh>
    <rPh sb="9" eb="11">
      <t>キンガク</t>
    </rPh>
    <phoneticPr fontId="2"/>
  </si>
  <si>
    <t>所　　   得　  　 金　　   額
（⑬－⑭）　</t>
    <rPh sb="0" eb="1">
      <t>ショ</t>
    </rPh>
    <rPh sb="6" eb="7">
      <t>エ</t>
    </rPh>
    <rPh sb="12" eb="13">
      <t>キン</t>
    </rPh>
    <rPh sb="18" eb="19">
      <t>ガク</t>
    </rPh>
    <phoneticPr fontId="2"/>
  </si>
  <si>
    <r>
      <t>㋬
割増(特別)</t>
    </r>
    <r>
      <rPr>
        <sz val="4"/>
        <color theme="1"/>
        <rFont val="ＭＳ 明朝"/>
        <family val="1"/>
        <charset val="128"/>
      </rPr>
      <t xml:space="preserve">
</t>
    </r>
    <r>
      <rPr>
        <sz val="8"/>
        <color theme="1"/>
        <rFont val="ＭＳ 明朝"/>
        <family val="1"/>
        <charset val="128"/>
      </rPr>
      <t>償  却  費</t>
    </r>
    <rPh sb="2" eb="3">
      <t>ワリ</t>
    </rPh>
    <rPh sb="3" eb="4">
      <t>ゾウ</t>
    </rPh>
    <rPh sb="5" eb="6">
      <t>トク</t>
    </rPh>
    <rPh sb="6" eb="7">
      <t>ベツ</t>
    </rPh>
    <rPh sb="10" eb="11">
      <t>ショウ</t>
    </rPh>
    <rPh sb="13" eb="14">
      <t>キャク</t>
    </rPh>
    <rPh sb="16" eb="17">
      <t>ヒ</t>
    </rPh>
    <phoneticPr fontId="2"/>
  </si>
  <si>
    <t>注意事項</t>
    <rPh sb="0" eb="2">
      <t>チュウイ</t>
    </rPh>
    <rPh sb="2" eb="4">
      <t>ジコウ</t>
    </rPh>
    <phoneticPr fontId="2"/>
  </si>
  <si>
    <t>←この色で塗られている欄の各項目を入力又は選択してください。</t>
    <phoneticPr fontId="2"/>
  </si>
  <si>
    <t>　この収支内訳書はみやま市提出用です。税務署への提出には使えません。</t>
    <rPh sb="3" eb="5">
      <t>シュウシ</t>
    </rPh>
    <rPh sb="5" eb="8">
      <t>ウチワケショ</t>
    </rPh>
    <rPh sb="12" eb="13">
      <t>シ</t>
    </rPh>
    <rPh sb="13" eb="16">
      <t>テイシュツヨウ</t>
    </rPh>
    <rPh sb="19" eb="22">
      <t>ゼイムショ</t>
    </rPh>
    <rPh sb="24" eb="26">
      <t>テイシュツ</t>
    </rPh>
    <rPh sb="28" eb="29">
      <t>ツカ</t>
    </rPh>
    <phoneticPr fontId="2"/>
  </si>
  <si>
    <t>　収支内訳書の詳しい記載方法については、国税庁のホームページ等を参照してください。</t>
    <rPh sb="1" eb="3">
      <t>シュウシ</t>
    </rPh>
    <rPh sb="3" eb="6">
      <t>ウチワケショ</t>
    </rPh>
    <rPh sb="7" eb="8">
      <t>クワ</t>
    </rPh>
    <rPh sb="10" eb="12">
      <t>キサイ</t>
    </rPh>
    <rPh sb="12" eb="14">
      <t>ホウホウ</t>
    </rPh>
    <rPh sb="20" eb="23">
      <t>コクゼイチョウ</t>
    </rPh>
    <rPh sb="30" eb="31">
      <t>トウ</t>
    </rPh>
    <rPh sb="32" eb="34">
      <t>サンショウ</t>
    </rPh>
    <phoneticPr fontId="2"/>
  </si>
  <si>
    <t>【　令和３年度以降　市県民税申告用　収支内訳書（不動産用）　】</t>
    <rPh sb="2" eb="4">
      <t>レイワ</t>
    </rPh>
    <rPh sb="5" eb="7">
      <t>ネンド</t>
    </rPh>
    <rPh sb="7" eb="9">
      <t>イコウ</t>
    </rPh>
    <rPh sb="10" eb="14">
      <t>シケンミンゼイ</t>
    </rPh>
    <rPh sb="14" eb="16">
      <t>シンコク</t>
    </rPh>
    <rPh sb="16" eb="17">
      <t>ヨウ</t>
    </rPh>
    <rPh sb="18" eb="20">
      <t>シュウシ</t>
    </rPh>
    <rPh sb="20" eb="23">
      <t>ウチワケショ</t>
    </rPh>
    <rPh sb="24" eb="27">
      <t>フドウサン</t>
    </rPh>
    <rPh sb="27" eb="28">
      <t>ヨウ</t>
    </rPh>
    <phoneticPr fontId="2"/>
  </si>
  <si>
    <t>（みやま市提出用）</t>
    <rPh sb="4" eb="5">
      <t>シ</t>
    </rPh>
    <rPh sb="5" eb="8">
      <t>テイシュツヨウ</t>
    </rPh>
    <phoneticPr fontId="2"/>
  </si>
  <si>
    <t>　減価償却資産は7件まで入力できます。ただし、平成19年4月1日以降の定額法による計算しかできません。</t>
    <rPh sb="1" eb="3">
      <t>ゲンカ</t>
    </rPh>
    <rPh sb="3" eb="5">
      <t>ショウキャク</t>
    </rPh>
    <rPh sb="5" eb="7">
      <t>シサン</t>
    </rPh>
    <rPh sb="9" eb="10">
      <t>ケン</t>
    </rPh>
    <rPh sb="12" eb="14">
      <t>ニュウリョク</t>
    </rPh>
    <rPh sb="23" eb="25">
      <t>ヘイセイ</t>
    </rPh>
    <rPh sb="27" eb="28">
      <t>ネン</t>
    </rPh>
    <rPh sb="29" eb="30">
      <t>ガツ</t>
    </rPh>
    <rPh sb="31" eb="32">
      <t>ニチ</t>
    </rPh>
    <rPh sb="32" eb="34">
      <t>イコウ</t>
    </rPh>
    <rPh sb="35" eb="37">
      <t>テイガク</t>
    </rPh>
    <rPh sb="37" eb="38">
      <t>ホウ</t>
    </rPh>
    <rPh sb="41" eb="43">
      <t>ケイサン</t>
    </rPh>
    <phoneticPr fontId="2"/>
  </si>
  <si>
    <t>金　　　　　額</t>
    <rPh sb="0" eb="1">
      <t>キン</t>
    </rPh>
    <rPh sb="6" eb="7">
      <t>ガク</t>
    </rPh>
    <phoneticPr fontId="2"/>
  </si>
  <si>
    <t>㋑
取得価格</t>
    <rPh sb="2" eb="4">
      <t>シュトク</t>
    </rPh>
    <rPh sb="4" eb="6">
      <t>カカク</t>
    </rPh>
    <phoneticPr fontId="2"/>
  </si>
  <si>
    <t xml:space="preserve">㋠
貸付
割合
</t>
    <rPh sb="2" eb="4">
      <t>カシツケ</t>
    </rPh>
    <rPh sb="5" eb="7">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</si>
</sst>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_ "/>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8"/>
      <color theme="1"/>
      <name val="ＭＳ 明朝"/>
      <family val="1"/>
      <charset val="128"/>
    </font>
    <font>
      <sz val="8"/>
      <color theme="1"/>
      <name val="ＭＳ Ｐ明朝"/>
      <family val="1"/>
      <charset val="128"/>
    </font>
    <font>
      <sz val="6"/>
      <color theme="1"/>
      <name val="ＭＳ 明朝"/>
      <family val="1"/>
      <charset val="128"/>
    </font>
    <font>
      <sz val="7"/>
      <color theme="1"/>
      <name val="ＭＳ 明朝"/>
      <family val="1"/>
      <charset val="128"/>
    </font>
    <font>
      <sz val="4"/>
      <color theme="1"/>
      <name val="ＭＳ 明朝"/>
      <family val="1"/>
      <charset val="128"/>
    </font>
    <font>
      <b/>
      <sz val="9"/>
      <color indexed="81"/>
      <name val="MS P ゴシック"/>
      <family val="3"/>
      <charset val="128"/>
    </font>
    <font>
      <sz val="8"/>
      <color theme="0" tint="-0.499984740745262"/>
      <name val="ＭＳ 明朝"/>
      <family val="1"/>
      <charset val="128"/>
    </font>
    <font>
      <b/>
      <sz val="10"/>
      <color rgb="FFFF0000"/>
      <name val="ＭＳ 明朝"/>
      <family val="1"/>
      <charset val="128"/>
    </font>
    <font>
      <sz val="9"/>
      <color theme="1"/>
      <name val="ＭＳ 明朝"/>
      <family val="1"/>
      <charset val="128"/>
    </font>
    <font>
      <b/>
      <sz val="14"/>
      <color theme="1"/>
      <name val="ＭＳ Ｐ明朝"/>
      <family val="1"/>
      <charset val="128"/>
    </font>
    <font>
      <b/>
      <sz val="18"/>
      <color theme="1"/>
      <name val="ＭＳ Ｐ明朝"/>
      <family val="1"/>
      <charset val="128"/>
    </font>
    <font>
      <b/>
      <sz val="12"/>
      <color theme="1"/>
      <name val="ＭＳ Ｐ明朝"/>
      <family val="1"/>
      <charset val="128"/>
    </font>
    <font>
      <sz val="6"/>
      <color theme="1"/>
      <name val="ＭＳ Ｐ明朝"/>
      <family val="1"/>
      <charset val="128"/>
    </font>
    <font>
      <sz val="10"/>
      <name val="ＭＳ 明朝"/>
      <family val="1"/>
      <charset val="128"/>
    </font>
    <font>
      <sz val="10"/>
      <color theme="1"/>
      <name val="ＭＳ Ｐ明朝"/>
      <family val="1"/>
      <charset val="128"/>
    </font>
    <font>
      <b/>
      <sz val="20"/>
      <color theme="1"/>
      <name val="ＭＳ Ｐ明朝"/>
      <family val="1"/>
      <charset val="128"/>
    </font>
    <font>
      <b/>
      <sz val="18"/>
      <color rgb="FF00B050"/>
      <name val="BIZ UDPゴシック"/>
      <family val="3"/>
      <charset val="128"/>
    </font>
    <font>
      <b/>
      <sz val="14"/>
      <color rgb="FFFF0000"/>
      <name val="BIZ UDPゴシック"/>
      <family val="3"/>
      <charset val="128"/>
    </font>
    <font>
      <sz val="11"/>
      <color theme="1"/>
      <name val="BIZ UDPゴシック"/>
      <family val="3"/>
      <charset val="128"/>
    </font>
    <font>
      <sz val="8"/>
      <color theme="1"/>
      <name val="BIZ UDPゴシック"/>
      <family val="3"/>
      <charset val="128"/>
    </font>
    <font>
      <sz val="11"/>
      <color theme="1"/>
      <name val="BIZ UDゴシック"/>
      <family val="3"/>
      <charset val="128"/>
    </font>
    <font>
      <sz val="11"/>
      <color rgb="FFFF0000"/>
      <name val="BIZ UDPゴシック"/>
      <family val="3"/>
      <charset val="128"/>
    </font>
    <font>
      <sz val="11"/>
      <name val="BIZ UDP明朝 Medium"/>
      <family val="1"/>
      <charset val="128"/>
    </font>
    <font>
      <sz val="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7">
    <xf numFmtId="0" fontId="0" fillId="0" borderId="0" xfId="0">
      <alignment vertical="center"/>
    </xf>
    <xf numFmtId="0" fontId="5" fillId="2" borderId="0" xfId="0" applyFont="1" applyFill="1" applyAlignment="1" applyProtection="1">
      <alignment vertical="center"/>
      <protection hidden="1"/>
    </xf>
    <xf numFmtId="0" fontId="5" fillId="0" borderId="0" xfId="0" applyFont="1" applyAlignment="1" applyProtection="1">
      <alignment vertical="center"/>
      <protection hidden="1"/>
    </xf>
    <xf numFmtId="0" fontId="4" fillId="2" borderId="0" xfId="0" applyFont="1" applyFill="1" applyAlignment="1" applyProtection="1">
      <alignment vertical="center"/>
      <protection hidden="1"/>
    </xf>
    <xf numFmtId="0" fontId="6" fillId="2" borderId="1" xfId="0" applyFont="1" applyFill="1" applyBorder="1" applyAlignment="1" applyProtection="1">
      <alignment horizontal="center" vertical="center"/>
      <protection hidden="1"/>
    </xf>
    <xf numFmtId="0" fontId="5" fillId="2" borderId="0" xfId="0" applyFont="1" applyFill="1" applyAlignment="1" applyProtection="1">
      <alignment vertical="top"/>
      <protection hidden="1"/>
    </xf>
    <xf numFmtId="0" fontId="5" fillId="2" borderId="0" xfId="0" applyFont="1" applyFill="1" applyBorder="1" applyAlignment="1" applyProtection="1">
      <alignment vertical="center" wrapText="1" justifyLastLine="1"/>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vertical="center" justifyLastLine="1"/>
      <protection hidden="1"/>
    </xf>
    <xf numFmtId="0" fontId="5" fillId="2" borderId="0" xfId="0" applyFont="1" applyFill="1" applyBorder="1" applyAlignment="1" applyProtection="1">
      <alignment vertical="center"/>
      <protection hidden="1"/>
    </xf>
    <xf numFmtId="0" fontId="5" fillId="2" borderId="0" xfId="0" applyFont="1" applyFill="1" applyBorder="1" applyAlignment="1" applyProtection="1">
      <alignment vertical="center" shrinkToFit="1"/>
      <protection hidden="1"/>
    </xf>
    <xf numFmtId="38" fontId="3" fillId="2" borderId="0" xfId="1" applyFont="1" applyFill="1" applyBorder="1" applyAlignment="1" applyProtection="1">
      <alignment vertical="center" shrinkToFit="1"/>
      <protection hidden="1"/>
    </xf>
    <xf numFmtId="0" fontId="7" fillId="2" borderId="0" xfId="0" applyFont="1" applyFill="1" applyBorder="1" applyAlignment="1" applyProtection="1">
      <protection hidden="1"/>
    </xf>
    <xf numFmtId="0" fontId="5" fillId="2" borderId="0" xfId="0" applyFont="1" applyFill="1" applyBorder="1" applyAlignment="1" applyProtection="1">
      <alignment vertical="center" wrapText="1"/>
      <protection hidden="1"/>
    </xf>
    <xf numFmtId="38" fontId="5" fillId="2" borderId="0" xfId="1" applyFont="1" applyFill="1" applyBorder="1" applyAlignment="1" applyProtection="1">
      <alignment vertical="center" shrinkToFit="1"/>
      <protection hidden="1"/>
    </xf>
    <xf numFmtId="38" fontId="5" fillId="2" borderId="0" xfId="1" applyFont="1" applyFill="1" applyBorder="1" applyAlignment="1" applyProtection="1">
      <alignment horizontal="right" vertical="center" shrinkToFit="1"/>
      <protection hidden="1"/>
    </xf>
    <xf numFmtId="38" fontId="5" fillId="2" borderId="0" xfId="1"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38" fontId="5" fillId="0" borderId="0" xfId="1" applyFont="1" applyFill="1" applyBorder="1" applyAlignment="1" applyProtection="1">
      <alignment vertical="center"/>
      <protection hidden="1"/>
    </xf>
    <xf numFmtId="38" fontId="5" fillId="0" borderId="0" xfId="1" applyFont="1" applyFill="1" applyBorder="1" applyAlignment="1" applyProtection="1">
      <alignment vertical="center" shrinkToFit="1"/>
      <protection hidden="1"/>
    </xf>
    <xf numFmtId="0" fontId="5" fillId="0" borderId="0" xfId="0" applyFont="1" applyFill="1" applyBorder="1" applyAlignment="1" applyProtection="1">
      <alignment vertical="center" justifyLastLine="1"/>
      <protection hidden="1"/>
    </xf>
    <xf numFmtId="0" fontId="7" fillId="0" borderId="0" xfId="0" applyFont="1" applyFill="1" applyBorder="1" applyAlignment="1" applyProtection="1">
      <alignment vertical="center" wrapText="1" justifyLastLine="1"/>
      <protection hidden="1"/>
    </xf>
    <xf numFmtId="0" fontId="5" fillId="0" borderId="0" xfId="0" applyFont="1" applyFill="1" applyAlignment="1" applyProtection="1">
      <alignment vertical="center"/>
      <protection hidden="1"/>
    </xf>
    <xf numFmtId="0" fontId="12" fillId="0" borderId="0" xfId="0" applyFont="1" applyFill="1" applyAlignment="1" applyProtection="1">
      <alignment vertical="center"/>
      <protection hidden="1"/>
    </xf>
    <xf numFmtId="38" fontId="5" fillId="0" borderId="0" xfId="1" applyFont="1" applyFill="1" applyBorder="1" applyAlignment="1" applyProtection="1">
      <alignment horizontal="right" vertical="center" shrinkToFit="1"/>
      <protection hidden="1"/>
    </xf>
    <xf numFmtId="0" fontId="7" fillId="2" borderId="0" xfId="0" applyFont="1" applyFill="1" applyBorder="1" applyAlignment="1" applyProtection="1">
      <alignment vertical="center" wrapText="1" justifyLastLine="1"/>
      <protection hidden="1"/>
    </xf>
    <xf numFmtId="0" fontId="5" fillId="2" borderId="7" xfId="0" applyFont="1" applyFill="1" applyBorder="1" applyAlignment="1" applyProtection="1">
      <alignment vertical="center" wrapText="1" justifyLastLine="1"/>
      <protection hidden="1"/>
    </xf>
    <xf numFmtId="0" fontId="5" fillId="2" borderId="7" xfId="0" applyFont="1" applyFill="1" applyBorder="1" applyAlignment="1" applyProtection="1">
      <alignment vertical="center"/>
      <protection hidden="1"/>
    </xf>
    <xf numFmtId="0" fontId="14" fillId="2" borderId="0" xfId="0" applyFont="1" applyFill="1" applyAlignment="1" applyProtection="1">
      <alignment vertical="center"/>
      <protection hidden="1"/>
    </xf>
    <xf numFmtId="0" fontId="4" fillId="2" borderId="9" xfId="0" applyFont="1" applyFill="1" applyBorder="1" applyAlignment="1" applyProtection="1">
      <alignment vertical="center"/>
      <protection hidden="1"/>
    </xf>
    <xf numFmtId="0" fontId="5" fillId="2" borderId="7" xfId="0" applyFont="1" applyFill="1" applyBorder="1" applyAlignment="1" applyProtection="1">
      <alignment vertical="center" shrinkToFit="1"/>
      <protection hidden="1"/>
    </xf>
    <xf numFmtId="0" fontId="4" fillId="2" borderId="5" xfId="0" applyFont="1" applyFill="1" applyBorder="1" applyAlignment="1" applyProtection="1">
      <alignment vertical="center"/>
      <protection hidden="1"/>
    </xf>
    <xf numFmtId="0" fontId="3" fillId="2" borderId="0" xfId="0" applyFont="1" applyFill="1" applyAlignment="1" applyProtection="1">
      <alignment horizontal="center"/>
      <protection hidden="1"/>
    </xf>
    <xf numFmtId="38" fontId="3" fillId="2" borderId="0" xfId="1" applyFont="1" applyFill="1" applyBorder="1" applyAlignment="1" applyProtection="1">
      <alignment horizontal="right" vertical="center" shrinkToFit="1"/>
      <protection hidden="1"/>
    </xf>
    <xf numFmtId="0" fontId="18" fillId="2" borderId="0" xfId="0" applyFont="1" applyFill="1" applyBorder="1" applyAlignment="1" applyProtection="1">
      <alignment vertical="center"/>
      <protection hidden="1"/>
    </xf>
    <xf numFmtId="0" fontId="4" fillId="2" borderId="5" xfId="0" applyFont="1" applyFill="1" applyBorder="1" applyAlignment="1" applyProtection="1">
      <alignment vertical="top"/>
      <protection hidden="1"/>
    </xf>
    <xf numFmtId="0" fontId="7" fillId="0" borderId="3" xfId="0" applyFont="1" applyFill="1" applyBorder="1" applyAlignment="1" applyProtection="1">
      <alignment horizontal="left"/>
      <protection hidden="1"/>
    </xf>
    <xf numFmtId="0" fontId="4" fillId="2" borderId="0" xfId="0" applyFont="1" applyFill="1" applyBorder="1" applyAlignment="1" applyProtection="1">
      <alignment vertical="center" shrinkToFit="1"/>
      <protection hidden="1"/>
    </xf>
    <xf numFmtId="38" fontId="5" fillId="2" borderId="12" xfId="1" applyFont="1" applyFill="1" applyBorder="1" applyAlignment="1" applyProtection="1">
      <alignment vertical="center" shrinkToFit="1"/>
      <protection hidden="1"/>
    </xf>
    <xf numFmtId="0" fontId="3" fillId="2" borderId="0" xfId="0" applyFont="1" applyFill="1" applyBorder="1" applyAlignment="1" applyProtection="1">
      <alignment horizontal="right" vertical="center"/>
      <protection hidden="1"/>
    </xf>
    <xf numFmtId="0" fontId="4" fillId="2" borderId="0" xfId="0" applyFont="1" applyFill="1" applyBorder="1" applyAlignment="1" applyProtection="1">
      <alignment vertical="top"/>
      <protection hidden="1"/>
    </xf>
    <xf numFmtId="0" fontId="11" fillId="2" borderId="0" xfId="0" applyFont="1" applyFill="1" applyAlignment="1" applyProtection="1">
      <alignment vertical="center"/>
      <protection hidden="1"/>
    </xf>
    <xf numFmtId="38" fontId="5" fillId="2" borderId="28" xfId="1" applyFont="1" applyFill="1" applyBorder="1" applyAlignment="1" applyProtection="1">
      <alignment horizontal="center" vertical="center" shrinkToFit="1"/>
      <protection hidden="1"/>
    </xf>
    <xf numFmtId="38" fontId="5" fillId="2" borderId="11" xfId="1" applyFont="1" applyFill="1" applyBorder="1" applyAlignment="1" applyProtection="1">
      <alignment horizontal="center" vertical="center" shrinkToFit="1"/>
      <protection hidden="1"/>
    </xf>
    <xf numFmtId="0" fontId="6" fillId="2" borderId="52"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0" borderId="0" xfId="0" applyFont="1" applyAlignment="1" applyProtection="1">
      <alignment horizontal="center" vertical="center"/>
      <protection hidden="1"/>
    </xf>
    <xf numFmtId="38" fontId="5" fillId="2" borderId="5" xfId="1" applyFont="1" applyFill="1" applyBorder="1" applyAlignment="1" applyProtection="1">
      <alignment horizontal="right" vertical="center"/>
      <protection hidden="1"/>
    </xf>
    <xf numFmtId="38" fontId="5" fillId="2" borderId="9" xfId="1" applyFont="1" applyFill="1" applyBorder="1" applyAlignment="1" applyProtection="1">
      <alignment horizontal="right" vertical="center"/>
      <protection hidden="1"/>
    </xf>
    <xf numFmtId="0" fontId="4" fillId="2" borderId="0" xfId="0" applyFont="1" applyFill="1" applyAlignment="1" applyProtection="1">
      <alignment horizontal="left" vertical="center"/>
      <protection hidden="1"/>
    </xf>
    <xf numFmtId="0" fontId="5" fillId="2" borderId="56" xfId="0" applyFont="1" applyFill="1" applyBorder="1" applyAlignment="1" applyProtection="1">
      <alignment vertical="center"/>
      <protection hidden="1"/>
    </xf>
    <xf numFmtId="0" fontId="24" fillId="2" borderId="0" xfId="0" applyFont="1" applyFill="1" applyBorder="1" applyAlignment="1" applyProtection="1">
      <alignment vertical="center"/>
      <protection hidden="1"/>
    </xf>
    <xf numFmtId="0" fontId="24" fillId="2" borderId="5" xfId="0" applyFont="1" applyFill="1" applyBorder="1" applyAlignment="1" applyProtection="1">
      <alignment vertical="center"/>
      <protection hidden="1"/>
    </xf>
    <xf numFmtId="0" fontId="5" fillId="2" borderId="8" xfId="0" applyFont="1" applyFill="1" applyBorder="1" applyAlignment="1" applyProtection="1">
      <alignment vertical="center"/>
      <protection hidden="1"/>
    </xf>
    <xf numFmtId="0" fontId="25" fillId="2" borderId="0" xfId="0" applyFont="1" applyFill="1" applyBorder="1" applyAlignment="1" applyProtection="1">
      <alignment vertical="center"/>
      <protection hidden="1"/>
    </xf>
    <xf numFmtId="0" fontId="24" fillId="0" borderId="0" xfId="0" applyFont="1" applyBorder="1" applyAlignment="1" applyProtection="1">
      <alignment vertical="center"/>
      <protection hidden="1"/>
    </xf>
    <xf numFmtId="0" fontId="24" fillId="2" borderId="6" xfId="0" applyFont="1" applyFill="1" applyBorder="1" applyAlignment="1" applyProtection="1">
      <alignment vertical="center"/>
      <protection hidden="1"/>
    </xf>
    <xf numFmtId="0" fontId="24" fillId="2" borderId="0" xfId="0" applyFont="1" applyFill="1" applyAlignment="1" applyProtection="1">
      <alignment vertical="center"/>
      <protection hidden="1"/>
    </xf>
    <xf numFmtId="0" fontId="5" fillId="2" borderId="6" xfId="0" applyFont="1" applyFill="1" applyBorder="1" applyAlignment="1" applyProtection="1">
      <alignment vertical="center"/>
      <protection hidden="1"/>
    </xf>
    <xf numFmtId="0" fontId="25" fillId="2" borderId="9" xfId="0" applyFont="1" applyFill="1" applyBorder="1" applyAlignment="1" applyProtection="1">
      <alignment vertical="center"/>
      <protection hidden="1"/>
    </xf>
    <xf numFmtId="0" fontId="24" fillId="2" borderId="9" xfId="0" applyFont="1" applyFill="1" applyBorder="1" applyAlignment="1" applyProtection="1">
      <alignment vertical="center"/>
      <protection hidden="1"/>
    </xf>
    <xf numFmtId="0" fontId="5" fillId="2" borderId="12" xfId="0" applyFont="1" applyFill="1" applyBorder="1" applyAlignment="1" applyProtection="1">
      <alignment vertical="center"/>
      <protection hidden="1"/>
    </xf>
    <xf numFmtId="0" fontId="27" fillId="2" borderId="0" xfId="0" applyFont="1" applyFill="1" applyAlignment="1" applyProtection="1">
      <alignment vertical="center"/>
      <protection hidden="1"/>
    </xf>
    <xf numFmtId="38" fontId="13" fillId="3" borderId="24" xfId="1" applyFont="1" applyFill="1" applyBorder="1" applyAlignment="1" applyProtection="1">
      <alignment horizontal="center" shrinkToFit="1"/>
      <protection locked="0" hidden="1"/>
    </xf>
    <xf numFmtId="38" fontId="13" fillId="3" borderId="25" xfId="1" applyFont="1" applyFill="1" applyBorder="1" applyAlignment="1" applyProtection="1">
      <alignment horizontal="center" shrinkToFit="1"/>
      <protection locked="0" hidden="1"/>
    </xf>
    <xf numFmtId="38" fontId="13" fillId="3" borderId="26" xfId="1" applyFont="1" applyFill="1" applyBorder="1" applyAlignment="1" applyProtection="1">
      <alignment horizontal="center" shrinkToFit="1"/>
      <protection locked="0" hidden="1"/>
    </xf>
    <xf numFmtId="38" fontId="13" fillId="3" borderId="27" xfId="1" applyFont="1" applyFill="1" applyBorder="1" applyAlignment="1" applyProtection="1">
      <alignment horizontal="center" shrinkToFit="1"/>
      <protection locked="0" hidden="1"/>
    </xf>
    <xf numFmtId="0" fontId="23" fillId="2" borderId="0" xfId="0" applyFont="1" applyFill="1" applyBorder="1" applyProtection="1">
      <alignment vertical="center"/>
      <protection hidden="1"/>
    </xf>
    <xf numFmtId="0" fontId="22" fillId="2" borderId="7" xfId="0" applyFont="1" applyFill="1" applyBorder="1" applyAlignment="1" applyProtection="1">
      <alignment horizontal="center" vertical="center"/>
      <protection hidden="1"/>
    </xf>
    <xf numFmtId="0" fontId="22" fillId="2" borderId="0" xfId="0" applyFont="1" applyFill="1" applyBorder="1" applyAlignment="1" applyProtection="1">
      <alignment horizontal="center" vertical="center"/>
      <protection hidden="1"/>
    </xf>
    <xf numFmtId="0" fontId="23" fillId="2" borderId="5" xfId="0" applyFont="1" applyFill="1" applyBorder="1" applyProtection="1">
      <alignment vertical="center"/>
      <protection hidden="1"/>
    </xf>
    <xf numFmtId="0" fontId="26" fillId="2" borderId="7" xfId="0" applyFont="1" applyFill="1" applyBorder="1" applyProtection="1">
      <alignment vertical="center"/>
      <protection hidden="1"/>
    </xf>
    <xf numFmtId="0" fontId="26" fillId="2" borderId="0" xfId="0" applyFont="1" applyFill="1" applyBorder="1" applyProtection="1">
      <alignment vertical="center"/>
      <protection hidden="1"/>
    </xf>
    <xf numFmtId="0" fontId="23" fillId="2" borderId="7" xfId="0" applyFont="1" applyFill="1" applyBorder="1" applyProtection="1">
      <alignment vertical="center"/>
      <protection hidden="1"/>
    </xf>
    <xf numFmtId="0" fontId="23" fillId="2" borderId="11" xfId="0" applyFont="1" applyFill="1" applyBorder="1" applyProtection="1">
      <alignment vertical="center"/>
      <protection hidden="1"/>
    </xf>
    <xf numFmtId="0" fontId="23" fillId="2" borderId="9" xfId="0" applyFont="1" applyFill="1" applyBorder="1" applyProtection="1">
      <alignment vertical="center"/>
      <protection hidden="1"/>
    </xf>
    <xf numFmtId="0" fontId="21" fillId="0" borderId="55"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2" fillId="2" borderId="57" xfId="0" applyFont="1" applyFill="1" applyBorder="1" applyAlignment="1" applyProtection="1">
      <alignment horizontal="center" vertical="center"/>
      <protection hidden="1"/>
    </xf>
    <xf numFmtId="0" fontId="22" fillId="2" borderId="58" xfId="0" applyFont="1" applyFill="1" applyBorder="1" applyAlignment="1" applyProtection="1">
      <alignment horizontal="center" vertical="center"/>
      <protection hidden="1"/>
    </xf>
    <xf numFmtId="0" fontId="22" fillId="2" borderId="59" xfId="0" applyFont="1" applyFill="1" applyBorder="1" applyAlignment="1" applyProtection="1">
      <alignment horizontal="center" vertical="center"/>
      <protection hidden="1"/>
    </xf>
    <xf numFmtId="0" fontId="23" fillId="3" borderId="23" xfId="0" applyFont="1" applyFill="1" applyBorder="1" applyAlignment="1" applyProtection="1">
      <alignment horizontal="center" vertical="center"/>
      <protection hidden="1"/>
    </xf>
    <xf numFmtId="0" fontId="23" fillId="3" borderId="14" xfId="0" applyFont="1" applyFill="1" applyBorder="1" applyAlignment="1" applyProtection="1">
      <alignment horizontal="center" vertical="center"/>
      <protection hidden="1"/>
    </xf>
    <xf numFmtId="38" fontId="4" fillId="3" borderId="10" xfId="1" applyFont="1" applyFill="1" applyBorder="1" applyAlignment="1" applyProtection="1">
      <alignment horizontal="center" shrinkToFit="1"/>
      <protection locked="0" hidden="1"/>
    </xf>
    <xf numFmtId="38" fontId="4" fillId="3" borderId="5" xfId="1" applyFont="1" applyFill="1" applyBorder="1" applyAlignment="1" applyProtection="1">
      <alignment horizontal="center" shrinkToFit="1"/>
      <protection locked="0" hidden="1"/>
    </xf>
    <xf numFmtId="38" fontId="4" fillId="3" borderId="8" xfId="1" applyFont="1" applyFill="1" applyBorder="1" applyAlignment="1" applyProtection="1">
      <alignment horizontal="center" shrinkToFit="1"/>
      <protection locked="0" hidden="1"/>
    </xf>
    <xf numFmtId="38" fontId="4" fillId="3" borderId="11" xfId="1" applyFont="1" applyFill="1" applyBorder="1" applyAlignment="1" applyProtection="1">
      <alignment horizontal="center" shrinkToFit="1"/>
      <protection locked="0" hidden="1"/>
    </xf>
    <xf numFmtId="38" fontId="4" fillId="3" borderId="9" xfId="1" applyFont="1" applyFill="1" applyBorder="1" applyAlignment="1" applyProtection="1">
      <alignment horizontal="center" shrinkToFit="1"/>
      <protection locked="0" hidden="1"/>
    </xf>
    <xf numFmtId="38" fontId="4" fillId="3" borderId="12" xfId="1" applyFont="1" applyFill="1" applyBorder="1" applyAlignment="1" applyProtection="1">
      <alignment horizontal="center" shrinkToFit="1"/>
      <protection locked="0" hidden="1"/>
    </xf>
    <xf numFmtId="38" fontId="4" fillId="2" borderId="2" xfId="0" applyNumberFormat="1" applyFont="1" applyFill="1" applyBorder="1" applyAlignment="1" applyProtection="1">
      <alignment horizontal="right" shrinkToFit="1"/>
      <protection hidden="1"/>
    </xf>
    <xf numFmtId="0" fontId="4" fillId="2" borderId="3" xfId="0" applyFont="1" applyFill="1" applyBorder="1" applyAlignment="1" applyProtection="1">
      <alignment horizontal="right" shrinkToFit="1"/>
      <protection hidden="1"/>
    </xf>
    <xf numFmtId="0" fontId="4" fillId="2" borderId="4" xfId="0" applyFont="1" applyFill="1" applyBorder="1" applyAlignment="1" applyProtection="1">
      <alignment horizontal="right" shrinkToFit="1"/>
      <protection hidden="1"/>
    </xf>
    <xf numFmtId="0" fontId="4" fillId="3" borderId="3" xfId="0" applyFont="1" applyFill="1" applyBorder="1" applyAlignment="1" applyProtection="1">
      <alignment horizontal="center" vertical="center" shrinkToFit="1"/>
      <protection locked="0" hidden="1"/>
    </xf>
    <xf numFmtId="0" fontId="19" fillId="3" borderId="7" xfId="0" applyFont="1" applyFill="1" applyBorder="1" applyAlignment="1" applyProtection="1">
      <alignment horizontal="left" vertical="center" shrinkToFit="1"/>
      <protection locked="0" hidden="1"/>
    </xf>
    <xf numFmtId="0" fontId="19" fillId="3" borderId="0" xfId="0" applyFont="1" applyFill="1" applyBorder="1" applyAlignment="1" applyProtection="1">
      <alignment horizontal="left" vertical="center" shrinkToFit="1"/>
      <protection locked="0" hidden="1"/>
    </xf>
    <xf numFmtId="0" fontId="19" fillId="3" borderId="10" xfId="0" applyFont="1" applyFill="1" applyBorder="1" applyAlignment="1" applyProtection="1">
      <alignment horizontal="left" vertical="center" shrinkToFit="1"/>
      <protection locked="0" hidden="1"/>
    </xf>
    <xf numFmtId="0" fontId="19" fillId="3" borderId="5" xfId="0" applyFont="1" applyFill="1" applyBorder="1" applyAlignment="1" applyProtection="1">
      <alignment horizontal="left" vertical="center" shrinkToFit="1"/>
      <protection locked="0" hidden="1"/>
    </xf>
    <xf numFmtId="0" fontId="19" fillId="3" borderId="11" xfId="0" applyFont="1" applyFill="1" applyBorder="1" applyAlignment="1" applyProtection="1">
      <alignment horizontal="left" vertical="center" shrinkToFit="1"/>
      <protection locked="0" hidden="1"/>
    </xf>
    <xf numFmtId="0" fontId="19" fillId="3" borderId="9" xfId="0" applyFont="1" applyFill="1" applyBorder="1" applyAlignment="1" applyProtection="1">
      <alignment horizontal="left" vertical="center" shrinkToFit="1"/>
      <protection locked="0" hidden="1"/>
    </xf>
    <xf numFmtId="38" fontId="4" fillId="3" borderId="10" xfId="1" applyFont="1" applyFill="1" applyBorder="1" applyAlignment="1" applyProtection="1">
      <alignment horizontal="right" shrinkToFit="1"/>
      <protection locked="0" hidden="1"/>
    </xf>
    <xf numFmtId="38" fontId="4" fillId="3" borderId="5" xfId="1" applyFont="1" applyFill="1" applyBorder="1" applyAlignment="1" applyProtection="1">
      <alignment horizontal="right" shrinkToFit="1"/>
      <protection locked="0" hidden="1"/>
    </xf>
    <xf numFmtId="38" fontId="4" fillId="3" borderId="8" xfId="1" applyFont="1" applyFill="1" applyBorder="1" applyAlignment="1" applyProtection="1">
      <alignment horizontal="right" shrinkToFit="1"/>
      <protection locked="0" hidden="1"/>
    </xf>
    <xf numFmtId="38" fontId="4" fillId="3" borderId="11" xfId="1" applyFont="1" applyFill="1" applyBorder="1" applyAlignment="1" applyProtection="1">
      <alignment horizontal="right" shrinkToFit="1"/>
      <protection locked="0" hidden="1"/>
    </xf>
    <xf numFmtId="38" fontId="4" fillId="3" borderId="9" xfId="1" applyFont="1" applyFill="1" applyBorder="1" applyAlignment="1" applyProtection="1">
      <alignment horizontal="right" shrinkToFit="1"/>
      <protection locked="0" hidden="1"/>
    </xf>
    <xf numFmtId="38" fontId="4" fillId="3" borderId="12" xfId="1" applyFont="1" applyFill="1" applyBorder="1" applyAlignment="1" applyProtection="1">
      <alignment horizontal="right" shrinkToFit="1"/>
      <protection locked="0" hidden="1"/>
    </xf>
    <xf numFmtId="38" fontId="5" fillId="2" borderId="10" xfId="1" applyFont="1" applyFill="1" applyBorder="1" applyAlignment="1" applyProtection="1">
      <alignment horizontal="distributed" vertical="center" wrapText="1" justifyLastLine="1" shrinkToFit="1"/>
      <protection hidden="1"/>
    </xf>
    <xf numFmtId="38" fontId="5" fillId="2" borderId="5" xfId="1" applyFont="1" applyFill="1" applyBorder="1" applyAlignment="1" applyProtection="1">
      <alignment horizontal="distributed" vertical="center" wrapText="1" justifyLastLine="1" shrinkToFit="1"/>
      <protection hidden="1"/>
    </xf>
    <xf numFmtId="38" fontId="5" fillId="2" borderId="8" xfId="1" applyFont="1" applyFill="1" applyBorder="1" applyAlignment="1" applyProtection="1">
      <alignment horizontal="distributed" vertical="center" wrapText="1" justifyLastLine="1" shrinkToFit="1"/>
      <protection hidden="1"/>
    </xf>
    <xf numFmtId="38" fontId="5" fillId="2" borderId="7" xfId="1" applyFont="1" applyFill="1" applyBorder="1" applyAlignment="1" applyProtection="1">
      <alignment horizontal="distributed" vertical="center" wrapText="1" justifyLastLine="1" shrinkToFit="1"/>
      <protection hidden="1"/>
    </xf>
    <xf numFmtId="38" fontId="5" fillId="2" borderId="0" xfId="1" applyFont="1" applyFill="1" applyBorder="1" applyAlignment="1" applyProtection="1">
      <alignment horizontal="distributed" vertical="center" wrapText="1" justifyLastLine="1" shrinkToFit="1"/>
      <protection hidden="1"/>
    </xf>
    <xf numFmtId="38" fontId="5" fillId="2" borderId="6" xfId="1" applyFont="1" applyFill="1" applyBorder="1" applyAlignment="1" applyProtection="1">
      <alignment horizontal="distributed" vertical="center" wrapText="1" justifyLastLine="1" shrinkToFit="1"/>
      <protection hidden="1"/>
    </xf>
    <xf numFmtId="38" fontId="5" fillId="2" borderId="11" xfId="1" applyFont="1" applyFill="1" applyBorder="1" applyAlignment="1" applyProtection="1">
      <alignment horizontal="distributed" vertical="center" wrapText="1" justifyLastLine="1" shrinkToFit="1"/>
      <protection hidden="1"/>
    </xf>
    <xf numFmtId="38" fontId="5" fillId="2" borderId="9" xfId="1" applyFont="1" applyFill="1" applyBorder="1" applyAlignment="1" applyProtection="1">
      <alignment horizontal="distributed" vertical="center" wrapText="1" justifyLastLine="1" shrinkToFit="1"/>
      <protection hidden="1"/>
    </xf>
    <xf numFmtId="38" fontId="5" fillId="2" borderId="12" xfId="1" applyFont="1" applyFill="1" applyBorder="1" applyAlignment="1" applyProtection="1">
      <alignment horizontal="distributed" vertical="center" wrapText="1" justifyLastLine="1" shrinkToFit="1"/>
      <protection hidden="1"/>
    </xf>
    <xf numFmtId="0" fontId="20" fillId="3" borderId="0" xfId="0" applyFont="1" applyFill="1" applyBorder="1" applyAlignment="1" applyProtection="1">
      <alignment horizontal="center" vertical="center" shrinkToFit="1"/>
      <protection locked="0" hidden="1"/>
    </xf>
    <xf numFmtId="0" fontId="5" fillId="3" borderId="0" xfId="0" applyFont="1" applyFill="1" applyAlignment="1" applyProtection="1">
      <alignment horizontal="center" vertical="center" shrinkToFit="1"/>
      <protection locked="0" hidden="1"/>
    </xf>
    <xf numFmtId="0" fontId="3" fillId="2" borderId="0" xfId="0" applyFont="1" applyFill="1" applyAlignment="1" applyProtection="1">
      <alignment horizontal="center" vertical="center"/>
      <protection hidden="1"/>
    </xf>
    <xf numFmtId="38" fontId="5" fillId="2" borderId="10" xfId="1" applyFont="1" applyFill="1" applyBorder="1" applyAlignment="1" applyProtection="1">
      <alignment horizontal="distributed" vertical="center" wrapText="1" justifyLastLine="1"/>
      <protection hidden="1"/>
    </xf>
    <xf numFmtId="38" fontId="5" fillId="2" borderId="5" xfId="1" applyFont="1" applyFill="1" applyBorder="1" applyAlignment="1" applyProtection="1">
      <alignment horizontal="distributed" vertical="center" wrapText="1" justifyLastLine="1"/>
      <protection hidden="1"/>
    </xf>
    <xf numFmtId="38" fontId="5" fillId="2" borderId="8" xfId="1" applyFont="1" applyFill="1" applyBorder="1" applyAlignment="1" applyProtection="1">
      <alignment horizontal="distributed" vertical="center" wrapText="1" justifyLastLine="1"/>
      <protection hidden="1"/>
    </xf>
    <xf numFmtId="38" fontId="5" fillId="2" borderId="7" xfId="1" applyFont="1" applyFill="1" applyBorder="1" applyAlignment="1" applyProtection="1">
      <alignment horizontal="distributed" vertical="center" wrapText="1" justifyLastLine="1"/>
      <protection hidden="1"/>
    </xf>
    <xf numFmtId="38" fontId="5" fillId="2" borderId="0" xfId="1" applyFont="1" applyFill="1" applyBorder="1" applyAlignment="1" applyProtection="1">
      <alignment horizontal="distributed" vertical="center" wrapText="1" justifyLastLine="1"/>
      <protection hidden="1"/>
    </xf>
    <xf numFmtId="38" fontId="5" fillId="2" borderId="6" xfId="1" applyFont="1" applyFill="1" applyBorder="1" applyAlignment="1" applyProtection="1">
      <alignment horizontal="distributed" vertical="center" wrapText="1" justifyLastLine="1"/>
      <protection hidden="1"/>
    </xf>
    <xf numFmtId="38" fontId="5" fillId="2" borderId="11" xfId="1" applyFont="1" applyFill="1" applyBorder="1" applyAlignment="1" applyProtection="1">
      <alignment horizontal="distributed" vertical="center" wrapText="1" justifyLastLine="1"/>
      <protection hidden="1"/>
    </xf>
    <xf numFmtId="38" fontId="5" fillId="2" borderId="9" xfId="1" applyFont="1" applyFill="1" applyBorder="1" applyAlignment="1" applyProtection="1">
      <alignment horizontal="distributed" vertical="center" wrapText="1" justifyLastLine="1"/>
      <protection hidden="1"/>
    </xf>
    <xf numFmtId="38" fontId="5" fillId="2" borderId="12" xfId="1" applyFont="1" applyFill="1" applyBorder="1" applyAlignment="1" applyProtection="1">
      <alignment horizontal="distributed" vertical="center" wrapText="1" justifyLastLine="1"/>
      <protection hidden="1"/>
    </xf>
    <xf numFmtId="0" fontId="19" fillId="3" borderId="7" xfId="0" applyFont="1" applyFill="1" applyBorder="1" applyAlignment="1" applyProtection="1">
      <alignment horizontal="left" shrinkToFit="1"/>
      <protection locked="0" hidden="1"/>
    </xf>
    <xf numFmtId="0" fontId="19" fillId="3" borderId="0" xfId="0" applyFont="1" applyFill="1" applyBorder="1" applyAlignment="1" applyProtection="1">
      <alignment horizontal="left" shrinkToFit="1"/>
      <protection locked="0" hidden="1"/>
    </xf>
    <xf numFmtId="0" fontId="19" fillId="3" borderId="6" xfId="0" applyFont="1" applyFill="1" applyBorder="1" applyAlignment="1" applyProtection="1">
      <alignment horizontal="left" shrinkToFit="1"/>
      <protection locked="0" hidden="1"/>
    </xf>
    <xf numFmtId="0" fontId="19" fillId="3" borderId="6" xfId="0" applyFont="1" applyFill="1" applyBorder="1" applyAlignment="1" applyProtection="1">
      <alignment horizontal="left" vertical="center" shrinkToFit="1"/>
      <protection locked="0" hidden="1"/>
    </xf>
    <xf numFmtId="0" fontId="19" fillId="3" borderId="12" xfId="0" applyFont="1" applyFill="1" applyBorder="1" applyAlignment="1" applyProtection="1">
      <alignment horizontal="left" vertical="center" shrinkToFit="1"/>
      <protection locked="0" hidden="1"/>
    </xf>
    <xf numFmtId="0" fontId="19" fillId="3" borderId="8" xfId="0" applyFont="1" applyFill="1" applyBorder="1" applyAlignment="1" applyProtection="1">
      <alignment horizontal="left" vertical="center" shrinkToFit="1"/>
      <protection locked="0" hidden="1"/>
    </xf>
    <xf numFmtId="38" fontId="3" fillId="2" borderId="45" xfId="1" applyFont="1" applyFill="1" applyBorder="1" applyAlignment="1" applyProtection="1">
      <alignment horizontal="right" vertical="center" indent="1" shrinkToFit="1"/>
      <protection hidden="1"/>
    </xf>
    <xf numFmtId="38" fontId="3" fillId="2" borderId="46" xfId="1" applyFont="1" applyFill="1" applyBorder="1" applyAlignment="1" applyProtection="1">
      <alignment horizontal="right" vertical="center" indent="1" shrinkToFit="1"/>
      <protection hidden="1"/>
    </xf>
    <xf numFmtId="38" fontId="3" fillId="2" borderId="50" xfId="1" applyFont="1" applyFill="1" applyBorder="1" applyAlignment="1" applyProtection="1">
      <alignment horizontal="right" vertical="center" indent="1" shrinkToFit="1"/>
      <protection hidden="1"/>
    </xf>
    <xf numFmtId="38" fontId="3" fillId="2" borderId="51" xfId="1" applyFont="1" applyFill="1" applyBorder="1" applyAlignment="1" applyProtection="1">
      <alignment horizontal="right" vertical="center" indent="1" shrinkToFit="1"/>
      <protection hidden="1"/>
    </xf>
    <xf numFmtId="0" fontId="5" fillId="2" borderId="1" xfId="0" applyFont="1" applyFill="1" applyBorder="1" applyAlignment="1" applyProtection="1">
      <alignment horizontal="center" vertical="center"/>
      <protection hidden="1"/>
    </xf>
    <xf numFmtId="0" fontId="4" fillId="3" borderId="1" xfId="0" applyFont="1" applyFill="1" applyBorder="1" applyAlignment="1" applyProtection="1">
      <alignment horizontal="left" vertical="center" shrinkToFit="1"/>
      <protection locked="0" hidden="1"/>
    </xf>
    <xf numFmtId="38" fontId="4" fillId="2" borderId="10" xfId="1" applyFont="1" applyFill="1" applyBorder="1" applyAlignment="1" applyProtection="1">
      <alignment horizontal="right" shrinkToFit="1"/>
      <protection hidden="1"/>
    </xf>
    <xf numFmtId="38" fontId="4" fillId="2" borderId="5" xfId="1" applyFont="1" applyFill="1" applyBorder="1" applyAlignment="1" applyProtection="1">
      <alignment horizontal="right" shrinkToFit="1"/>
      <protection hidden="1"/>
    </xf>
    <xf numFmtId="38" fontId="4" fillId="2" borderId="8" xfId="1" applyFont="1" applyFill="1" applyBorder="1" applyAlignment="1" applyProtection="1">
      <alignment horizontal="right" shrinkToFit="1"/>
      <protection hidden="1"/>
    </xf>
    <xf numFmtId="38" fontId="4" fillId="2" borderId="11" xfId="1" applyFont="1" applyFill="1" applyBorder="1" applyAlignment="1" applyProtection="1">
      <alignment horizontal="right" shrinkToFit="1"/>
      <protection hidden="1"/>
    </xf>
    <xf numFmtId="38" fontId="4" fillId="2" borderId="9" xfId="1" applyFont="1" applyFill="1" applyBorder="1" applyAlignment="1" applyProtection="1">
      <alignment horizontal="right" shrinkToFit="1"/>
      <protection hidden="1"/>
    </xf>
    <xf numFmtId="38" fontId="4" fillId="2" borderId="12" xfId="1" applyFont="1" applyFill="1" applyBorder="1" applyAlignment="1" applyProtection="1">
      <alignment horizontal="right" shrinkToFit="1"/>
      <protection hidden="1"/>
    </xf>
    <xf numFmtId="38" fontId="4" fillId="2" borderId="2" xfId="1" applyFont="1" applyFill="1" applyBorder="1" applyAlignment="1" applyProtection="1">
      <alignment horizontal="right" shrinkToFit="1"/>
      <protection hidden="1"/>
    </xf>
    <xf numFmtId="38" fontId="4" fillId="2" borderId="3" xfId="1" applyFont="1" applyFill="1" applyBorder="1" applyAlignment="1" applyProtection="1">
      <alignment horizontal="right" shrinkToFit="1"/>
      <protection hidden="1"/>
    </xf>
    <xf numFmtId="38" fontId="4" fillId="2" borderId="4" xfId="1" applyFont="1" applyFill="1" applyBorder="1" applyAlignment="1" applyProtection="1">
      <alignment horizontal="right" shrinkToFit="1"/>
      <protection hidden="1"/>
    </xf>
    <xf numFmtId="176" fontId="4" fillId="2" borderId="1" xfId="0" applyNumberFormat="1" applyFont="1" applyFill="1" applyBorder="1" applyAlignment="1" applyProtection="1">
      <alignment horizontal="right" vertical="center" shrinkToFit="1"/>
      <protection hidden="1"/>
    </xf>
    <xf numFmtId="0" fontId="5" fillId="2" borderId="18" xfId="0" applyFont="1" applyFill="1" applyBorder="1" applyAlignment="1" applyProtection="1">
      <alignment horizontal="center" vertical="center" shrinkToFit="1"/>
      <protection hidden="1"/>
    </xf>
    <xf numFmtId="0" fontId="5" fillId="2" borderId="19" xfId="0" applyFont="1" applyFill="1" applyBorder="1" applyAlignment="1" applyProtection="1">
      <alignment horizontal="center" vertical="center" shrinkToFit="1"/>
      <protection hidden="1"/>
    </xf>
    <xf numFmtId="0" fontId="5" fillId="2" borderId="20" xfId="0" applyFont="1" applyFill="1" applyBorder="1" applyAlignment="1" applyProtection="1">
      <alignment horizontal="center" vertical="center" shrinkToFit="1"/>
      <protection hidden="1"/>
    </xf>
    <xf numFmtId="38" fontId="4" fillId="2" borderId="1" xfId="1" applyFont="1" applyFill="1" applyBorder="1" applyAlignment="1" applyProtection="1">
      <alignment horizontal="right" shrinkToFit="1"/>
      <protection hidden="1"/>
    </xf>
    <xf numFmtId="0" fontId="5" fillId="2" borderId="1" xfId="0" applyFont="1" applyFill="1" applyBorder="1" applyAlignment="1" applyProtection="1">
      <alignment horizontal="center" vertical="center" wrapText="1" justifyLastLine="1"/>
      <protection hidden="1"/>
    </xf>
    <xf numFmtId="0" fontId="5" fillId="2" borderId="5" xfId="0" applyFont="1" applyFill="1" applyBorder="1" applyAlignment="1" applyProtection="1">
      <alignment horizontal="center" vertical="center" wrapText="1" justifyLastLine="1"/>
      <protection hidden="1"/>
    </xf>
    <xf numFmtId="0" fontId="5" fillId="2" borderId="8" xfId="0" applyFont="1" applyFill="1" applyBorder="1" applyAlignment="1" applyProtection="1">
      <alignment horizontal="center" vertical="center" wrapText="1" justifyLastLine="1"/>
      <protection hidden="1"/>
    </xf>
    <xf numFmtId="0" fontId="5" fillId="2" borderId="9" xfId="0" applyFont="1" applyFill="1" applyBorder="1" applyAlignment="1" applyProtection="1">
      <alignment horizontal="center" vertical="center" wrapText="1" justifyLastLine="1"/>
      <protection hidden="1"/>
    </xf>
    <xf numFmtId="0" fontId="5" fillId="2" borderId="12" xfId="0" applyFont="1" applyFill="1" applyBorder="1" applyAlignment="1" applyProtection="1">
      <alignment horizontal="center" vertical="center" wrapText="1" justifyLastLine="1"/>
      <protection hidden="1"/>
    </xf>
    <xf numFmtId="0" fontId="5" fillId="2" borderId="10"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4" fillId="3" borderId="10" xfId="0" applyFont="1" applyFill="1" applyBorder="1" applyAlignment="1" applyProtection="1">
      <alignment horizontal="left" vertical="center" shrinkToFit="1"/>
      <protection locked="0" hidden="1"/>
    </xf>
    <xf numFmtId="0" fontId="4" fillId="3" borderId="5" xfId="0" applyFont="1" applyFill="1" applyBorder="1" applyAlignment="1" applyProtection="1">
      <alignment horizontal="left" vertical="center" shrinkToFit="1"/>
      <protection locked="0" hidden="1"/>
    </xf>
    <xf numFmtId="0" fontId="4" fillId="3" borderId="7" xfId="0" applyFont="1" applyFill="1" applyBorder="1" applyAlignment="1" applyProtection="1">
      <alignment horizontal="left" vertical="center" shrinkToFit="1"/>
      <protection locked="0" hidden="1"/>
    </xf>
    <xf numFmtId="0" fontId="4" fillId="3" borderId="0" xfId="0" applyFont="1" applyFill="1" applyBorder="1" applyAlignment="1" applyProtection="1">
      <alignment horizontal="left" vertical="center" shrinkToFit="1"/>
      <protection locked="0" hidden="1"/>
    </xf>
    <xf numFmtId="0" fontId="4" fillId="3" borderId="11" xfId="0" applyFont="1" applyFill="1" applyBorder="1" applyAlignment="1" applyProtection="1">
      <alignment horizontal="left" vertical="center" shrinkToFit="1"/>
      <protection locked="0" hidden="1"/>
    </xf>
    <xf numFmtId="0" fontId="4" fillId="3" borderId="9" xfId="0" applyFont="1" applyFill="1" applyBorder="1" applyAlignment="1" applyProtection="1">
      <alignment horizontal="left" vertical="center" shrinkToFit="1"/>
      <protection locked="0" hidden="1"/>
    </xf>
    <xf numFmtId="0" fontId="4" fillId="2" borderId="5"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38" fontId="4" fillId="3" borderId="1" xfId="1" applyFont="1" applyFill="1" applyBorder="1" applyAlignment="1" applyProtection="1">
      <alignment horizontal="center" shrinkToFit="1"/>
      <protection locked="0" hidden="1"/>
    </xf>
    <xf numFmtId="0" fontId="5" fillId="0"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distributed" vertical="center" indent="1"/>
      <protection hidden="1"/>
    </xf>
    <xf numFmtId="0" fontId="4" fillId="3" borderId="2" xfId="0" applyFont="1" applyFill="1" applyBorder="1" applyAlignment="1" applyProtection="1">
      <alignment horizontal="center" vertical="center" shrinkToFit="1"/>
      <protection locked="0" hidden="1"/>
    </xf>
    <xf numFmtId="0" fontId="7" fillId="0" borderId="2"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38" fontId="5" fillId="2" borderId="10" xfId="1" applyFont="1" applyFill="1" applyBorder="1" applyAlignment="1" applyProtection="1">
      <alignment horizontal="right" vertical="center"/>
      <protection hidden="1"/>
    </xf>
    <xf numFmtId="38" fontId="5" fillId="2" borderId="5" xfId="1" applyFont="1" applyFill="1" applyBorder="1" applyAlignment="1" applyProtection="1">
      <alignment horizontal="right" vertical="center"/>
      <protection hidden="1"/>
    </xf>
    <xf numFmtId="38" fontId="5" fillId="2" borderId="11" xfId="1" applyFont="1" applyFill="1" applyBorder="1" applyAlignment="1" applyProtection="1">
      <alignment horizontal="right" vertical="center"/>
      <protection hidden="1"/>
    </xf>
    <xf numFmtId="38" fontId="5" fillId="2" borderId="9" xfId="1" applyFont="1" applyFill="1" applyBorder="1" applyAlignment="1" applyProtection="1">
      <alignment horizontal="right" vertical="center"/>
      <protection hidden="1"/>
    </xf>
    <xf numFmtId="0" fontId="4" fillId="3" borderId="2" xfId="0" applyFont="1" applyFill="1" applyBorder="1" applyAlignment="1" applyProtection="1">
      <alignment horizontal="center" shrinkToFit="1"/>
      <protection locked="0" hidden="1"/>
    </xf>
    <xf numFmtId="0" fontId="4" fillId="3" borderId="3" xfId="0" applyFont="1" applyFill="1" applyBorder="1" applyAlignment="1" applyProtection="1">
      <alignment horizontal="center" shrinkToFit="1"/>
      <protection locked="0" hidden="1"/>
    </xf>
    <xf numFmtId="0" fontId="4" fillId="2" borderId="18" xfId="0" applyFont="1" applyFill="1" applyBorder="1" applyAlignment="1" applyProtection="1">
      <alignment horizontal="center" vertical="center" shrinkToFit="1"/>
      <protection hidden="1"/>
    </xf>
    <xf numFmtId="0" fontId="4" fillId="2" borderId="19" xfId="0" applyFont="1" applyFill="1" applyBorder="1" applyAlignment="1" applyProtection="1">
      <alignment horizontal="center" vertical="center" shrinkToFit="1"/>
      <protection hidden="1"/>
    </xf>
    <xf numFmtId="0" fontId="4" fillId="2" borderId="20" xfId="0" applyFont="1" applyFill="1" applyBorder="1" applyAlignment="1" applyProtection="1">
      <alignment horizontal="center" vertical="center" shrinkToFit="1"/>
      <protection hidden="1"/>
    </xf>
    <xf numFmtId="0" fontId="7" fillId="0" borderId="1" xfId="0" applyFont="1" applyFill="1" applyBorder="1" applyAlignment="1" applyProtection="1">
      <alignment horizontal="distributed" vertical="center" wrapText="1" justifyLastLine="1"/>
      <protection hidden="1"/>
    </xf>
    <xf numFmtId="38" fontId="4" fillId="3" borderId="1" xfId="1" applyFont="1" applyFill="1" applyBorder="1" applyAlignment="1" applyProtection="1">
      <alignment horizontal="right" shrinkToFit="1"/>
      <protection locked="0" hidden="1"/>
    </xf>
    <xf numFmtId="38" fontId="4" fillId="2" borderId="10" xfId="1" applyFont="1" applyFill="1" applyBorder="1" applyAlignment="1" applyProtection="1">
      <alignment horizontal="center" vertical="center" shrinkToFit="1"/>
      <protection hidden="1"/>
    </xf>
    <xf numFmtId="38" fontId="4" fillId="2" borderId="5" xfId="1" applyFont="1" applyFill="1" applyBorder="1" applyAlignment="1" applyProtection="1">
      <alignment horizontal="center" vertical="center" shrinkToFit="1"/>
      <protection hidden="1"/>
    </xf>
    <xf numFmtId="38" fontId="4" fillId="2" borderId="8" xfId="1" applyFont="1" applyFill="1" applyBorder="1" applyAlignment="1" applyProtection="1">
      <alignment horizontal="center" vertical="center" shrinkToFit="1"/>
      <protection hidden="1"/>
    </xf>
    <xf numFmtId="38" fontId="4" fillId="2" borderId="11" xfId="1" applyFont="1" applyFill="1" applyBorder="1" applyAlignment="1" applyProtection="1">
      <alignment horizontal="center" vertical="center" shrinkToFit="1"/>
      <protection hidden="1"/>
    </xf>
    <xf numFmtId="38" fontId="4" fillId="2" borderId="9" xfId="1" applyFont="1" applyFill="1" applyBorder="1" applyAlignment="1" applyProtection="1">
      <alignment horizontal="center" vertical="center" shrinkToFit="1"/>
      <protection hidden="1"/>
    </xf>
    <xf numFmtId="38" fontId="4" fillId="2" borderId="12" xfId="1" applyFont="1" applyFill="1" applyBorder="1" applyAlignment="1" applyProtection="1">
      <alignment horizontal="center" vertical="center" shrinkToFit="1"/>
      <protection hidden="1"/>
    </xf>
    <xf numFmtId="38" fontId="4" fillId="2" borderId="2" xfId="1" applyFont="1" applyFill="1" applyBorder="1" applyAlignment="1" applyProtection="1">
      <alignment horizontal="center" shrinkToFit="1"/>
      <protection hidden="1"/>
    </xf>
    <xf numFmtId="38" fontId="4" fillId="2" borderId="3" xfId="1" applyFont="1" applyFill="1" applyBorder="1" applyAlignment="1" applyProtection="1">
      <alignment horizontal="center" shrinkToFit="1"/>
      <protection hidden="1"/>
    </xf>
    <xf numFmtId="38" fontId="4" fillId="2" borderId="4" xfId="1" applyFont="1" applyFill="1" applyBorder="1" applyAlignment="1" applyProtection="1">
      <alignment horizontal="center" shrinkToFit="1"/>
      <protection hidden="1"/>
    </xf>
    <xf numFmtId="0" fontId="7" fillId="2" borderId="10" xfId="0" applyFont="1" applyFill="1" applyBorder="1" applyAlignment="1" applyProtection="1">
      <alignment horizontal="center" vertical="top" wrapText="1"/>
      <protection hidden="1"/>
    </xf>
    <xf numFmtId="0" fontId="7" fillId="2" borderId="5" xfId="0" applyFont="1" applyFill="1" applyBorder="1" applyAlignment="1" applyProtection="1">
      <alignment horizontal="center" vertical="top" wrapText="1"/>
      <protection hidden="1"/>
    </xf>
    <xf numFmtId="0" fontId="7" fillId="2" borderId="5" xfId="0" applyFont="1" applyFill="1" applyBorder="1" applyAlignment="1" applyProtection="1">
      <alignment horizontal="center" vertical="top"/>
      <protection hidden="1"/>
    </xf>
    <xf numFmtId="0" fontId="7" fillId="2" borderId="8" xfId="0" applyFont="1" applyFill="1" applyBorder="1" applyAlignment="1" applyProtection="1">
      <alignment horizontal="center" vertical="top"/>
      <protection hidden="1"/>
    </xf>
    <xf numFmtId="0" fontId="7" fillId="2" borderId="11" xfId="0" applyFont="1" applyFill="1" applyBorder="1" applyAlignment="1" applyProtection="1">
      <alignment horizontal="center" vertical="top"/>
      <protection hidden="1"/>
    </xf>
    <xf numFmtId="0" fontId="7" fillId="2" borderId="9" xfId="0" applyFont="1" applyFill="1" applyBorder="1" applyAlignment="1" applyProtection="1">
      <alignment horizontal="center" vertical="top"/>
      <protection hidden="1"/>
    </xf>
    <xf numFmtId="0" fontId="7" fillId="2" borderId="12" xfId="0" applyFont="1" applyFill="1" applyBorder="1" applyAlignment="1" applyProtection="1">
      <alignment horizontal="center" vertical="top"/>
      <protection hidden="1"/>
    </xf>
    <xf numFmtId="38" fontId="4" fillId="3" borderId="10" xfId="1" applyFont="1" applyFill="1" applyBorder="1" applyAlignment="1" applyProtection="1">
      <alignment horizontal="right" indent="1" shrinkToFit="1"/>
      <protection locked="0" hidden="1"/>
    </xf>
    <xf numFmtId="38" fontId="4" fillId="3" borderId="5" xfId="1" applyFont="1" applyFill="1" applyBorder="1" applyAlignment="1" applyProtection="1">
      <alignment horizontal="right" indent="1" shrinkToFit="1"/>
      <protection locked="0" hidden="1"/>
    </xf>
    <xf numFmtId="38" fontId="4" fillId="3" borderId="8" xfId="1" applyFont="1" applyFill="1" applyBorder="1" applyAlignment="1" applyProtection="1">
      <alignment horizontal="right" indent="1" shrinkToFit="1"/>
      <protection locked="0" hidden="1"/>
    </xf>
    <xf numFmtId="38" fontId="4" fillId="3" borderId="11" xfId="1" applyFont="1" applyFill="1" applyBorder="1" applyAlignment="1" applyProtection="1">
      <alignment horizontal="right" indent="1" shrinkToFit="1"/>
      <protection locked="0" hidden="1"/>
    </xf>
    <xf numFmtId="38" fontId="4" fillId="3" borderId="9" xfId="1" applyFont="1" applyFill="1" applyBorder="1" applyAlignment="1" applyProtection="1">
      <alignment horizontal="right" indent="1" shrinkToFit="1"/>
      <protection locked="0" hidden="1"/>
    </xf>
    <xf numFmtId="38" fontId="4" fillId="3" borderId="12" xfId="1" applyFont="1" applyFill="1" applyBorder="1" applyAlignment="1" applyProtection="1">
      <alignment horizontal="right" indent="1" shrinkToFit="1"/>
      <protection locked="0" hidden="1"/>
    </xf>
    <xf numFmtId="38" fontId="4" fillId="3" borderId="7" xfId="1" applyFont="1" applyFill="1" applyBorder="1" applyAlignment="1" applyProtection="1">
      <alignment horizontal="right" indent="1" shrinkToFit="1"/>
      <protection locked="0" hidden="1"/>
    </xf>
    <xf numFmtId="38" fontId="4" fillId="3" borderId="0" xfId="1" applyFont="1" applyFill="1" applyBorder="1" applyAlignment="1" applyProtection="1">
      <alignment horizontal="right" indent="1" shrinkToFit="1"/>
      <protection locked="0" hidden="1"/>
    </xf>
    <xf numFmtId="38" fontId="4" fillId="3" borderId="6" xfId="1" applyFont="1" applyFill="1" applyBorder="1" applyAlignment="1" applyProtection="1">
      <alignment horizontal="right" indent="1" shrinkToFit="1"/>
      <protection locked="0" hidden="1"/>
    </xf>
    <xf numFmtId="0" fontId="5" fillId="2" borderId="13" xfId="0" applyFont="1" applyFill="1" applyBorder="1" applyAlignment="1" applyProtection="1">
      <alignment horizontal="distributed" vertical="center" wrapText="1" justifyLastLine="1"/>
      <protection hidden="1"/>
    </xf>
    <xf numFmtId="0" fontId="5" fillId="2" borderId="32" xfId="0" applyFont="1" applyFill="1" applyBorder="1" applyAlignment="1" applyProtection="1">
      <alignment horizontal="distributed" vertical="center" wrapText="1" justifyLastLine="1"/>
      <protection hidden="1"/>
    </xf>
    <xf numFmtId="0" fontId="4" fillId="3" borderId="33" xfId="0" applyFont="1" applyFill="1" applyBorder="1" applyAlignment="1" applyProtection="1">
      <alignment horizontal="center" shrinkToFit="1"/>
      <protection locked="0" hidden="1"/>
    </xf>
    <xf numFmtId="38" fontId="4" fillId="3" borderId="15" xfId="1" applyFont="1" applyFill="1" applyBorder="1" applyAlignment="1" applyProtection="1">
      <alignment horizontal="center" shrinkToFit="1"/>
      <protection locked="0" hidden="1"/>
    </xf>
    <xf numFmtId="0" fontId="5" fillId="2" borderId="7" xfId="0" applyFont="1" applyFill="1" applyBorder="1" applyAlignment="1" applyProtection="1">
      <alignment horizontal="center" vertical="top" wrapText="1" justifyLastLine="1"/>
      <protection hidden="1"/>
    </xf>
    <xf numFmtId="0" fontId="5" fillId="2" borderId="6" xfId="0" applyFont="1" applyFill="1" applyBorder="1" applyAlignment="1" applyProtection="1">
      <alignment horizontal="center" vertical="top" wrapText="1" justifyLastLine="1"/>
      <protection hidden="1"/>
    </xf>
    <xf numFmtId="0" fontId="5" fillId="2" borderId="11" xfId="0" applyFont="1" applyFill="1" applyBorder="1" applyAlignment="1" applyProtection="1">
      <alignment horizontal="center" vertical="top" wrapText="1" justifyLastLine="1"/>
      <protection hidden="1"/>
    </xf>
    <xf numFmtId="0" fontId="5" fillId="2" borderId="12" xfId="0" applyFont="1" applyFill="1" applyBorder="1" applyAlignment="1" applyProtection="1">
      <alignment horizontal="center" vertical="top" wrapText="1" justifyLastLine="1"/>
      <protection hidden="1"/>
    </xf>
    <xf numFmtId="0" fontId="5" fillId="2" borderId="10" xfId="0" applyFont="1" applyFill="1" applyBorder="1" applyAlignment="1" applyProtection="1">
      <alignment horizontal="center" vertical="center" wrapText="1" justifyLastLine="1"/>
      <protection hidden="1"/>
    </xf>
    <xf numFmtId="0" fontId="5" fillId="2" borderId="7" xfId="0" applyFont="1" applyFill="1" applyBorder="1" applyAlignment="1" applyProtection="1">
      <alignment horizontal="center" vertical="center" wrapText="1" justifyLastLine="1"/>
      <protection hidden="1"/>
    </xf>
    <xf numFmtId="0" fontId="5" fillId="2" borderId="6" xfId="0" applyFont="1" applyFill="1" applyBorder="1" applyAlignment="1" applyProtection="1">
      <alignment horizontal="center" vertical="center" wrapText="1" justifyLastLine="1"/>
      <protection hidden="1"/>
    </xf>
    <xf numFmtId="0" fontId="19" fillId="3" borderId="7" xfId="0" applyFont="1" applyFill="1" applyBorder="1" applyAlignment="1" applyProtection="1">
      <alignment horizontal="left" vertical="top" shrinkToFit="1"/>
      <protection locked="0" hidden="1"/>
    </xf>
    <xf numFmtId="0" fontId="19" fillId="3" borderId="0" xfId="0" applyFont="1" applyFill="1" applyBorder="1" applyAlignment="1" applyProtection="1">
      <alignment horizontal="left" vertical="top" shrinkToFit="1"/>
      <protection locked="0" hidden="1"/>
    </xf>
    <xf numFmtId="0" fontId="19" fillId="3" borderId="6" xfId="0" applyFont="1" applyFill="1" applyBorder="1" applyAlignment="1" applyProtection="1">
      <alignment horizontal="left" vertical="top" shrinkToFit="1"/>
      <protection locked="0" hidden="1"/>
    </xf>
    <xf numFmtId="0" fontId="19" fillId="3" borderId="11" xfId="0" applyFont="1" applyFill="1" applyBorder="1" applyAlignment="1" applyProtection="1">
      <alignment horizontal="left" vertical="top" shrinkToFit="1"/>
      <protection locked="0" hidden="1"/>
    </xf>
    <xf numFmtId="0" fontId="19" fillId="3" borderId="9" xfId="0" applyFont="1" applyFill="1" applyBorder="1" applyAlignment="1" applyProtection="1">
      <alignment horizontal="left" vertical="top" shrinkToFit="1"/>
      <protection locked="0" hidden="1"/>
    </xf>
    <xf numFmtId="0" fontId="19" fillId="3" borderId="12" xfId="0" applyFont="1" applyFill="1" applyBorder="1" applyAlignment="1" applyProtection="1">
      <alignment horizontal="left" vertical="top" shrinkToFit="1"/>
      <protection locked="0" hidden="1"/>
    </xf>
    <xf numFmtId="0" fontId="5" fillId="2" borderId="0" xfId="0" applyFont="1" applyFill="1" applyBorder="1" applyAlignment="1" applyProtection="1">
      <alignment horizontal="center" vertical="center" justifyLastLine="1"/>
      <protection hidden="1"/>
    </xf>
    <xf numFmtId="0" fontId="5" fillId="2" borderId="9" xfId="0" applyFont="1" applyFill="1" applyBorder="1" applyAlignment="1" applyProtection="1">
      <alignment horizontal="center" vertical="center" justifyLastLine="1"/>
      <protection hidden="1"/>
    </xf>
    <xf numFmtId="0" fontId="5" fillId="2" borderId="0" xfId="0" applyFont="1" applyFill="1" applyBorder="1" applyAlignment="1" applyProtection="1">
      <alignment horizontal="center" vertical="center" wrapText="1" justifyLastLine="1"/>
      <protection hidden="1"/>
    </xf>
    <xf numFmtId="0" fontId="6" fillId="2" borderId="44" xfId="0" applyFont="1" applyFill="1" applyBorder="1" applyAlignment="1" applyProtection="1">
      <alignment horizontal="center" vertical="center"/>
      <protection hidden="1"/>
    </xf>
    <xf numFmtId="0" fontId="6" fillId="2" borderId="49" xfId="0" applyFont="1" applyFill="1" applyBorder="1" applyAlignment="1" applyProtection="1">
      <alignment horizontal="center" vertical="center"/>
      <protection hidden="1"/>
    </xf>
    <xf numFmtId="38" fontId="4" fillId="3" borderId="12" xfId="1" applyFont="1" applyFill="1" applyBorder="1" applyAlignment="1" applyProtection="1">
      <alignment horizontal="center" vertical="center" shrinkToFit="1"/>
      <protection locked="0" hidden="1"/>
    </xf>
    <xf numFmtId="38" fontId="4" fillId="3" borderId="11" xfId="1" applyFont="1" applyFill="1" applyBorder="1" applyAlignment="1" applyProtection="1">
      <alignment horizontal="center" vertical="center" shrinkToFit="1"/>
      <protection locked="0" hidden="1"/>
    </xf>
    <xf numFmtId="38" fontId="5" fillId="2" borderId="15" xfId="1" applyFont="1" applyFill="1" applyBorder="1" applyAlignment="1" applyProtection="1">
      <alignment horizontal="right" vertical="center" shrinkToFit="1"/>
      <protection hidden="1"/>
    </xf>
    <xf numFmtId="38" fontId="5" fillId="2" borderId="11" xfId="1" applyFont="1" applyFill="1" applyBorder="1" applyAlignment="1" applyProtection="1">
      <alignment horizontal="right" vertical="center" shrinkToFit="1"/>
      <protection hidden="1"/>
    </xf>
    <xf numFmtId="0" fontId="4" fillId="2" borderId="0" xfId="0" applyFont="1" applyFill="1" applyAlignment="1" applyProtection="1">
      <alignment horizontal="left" vertical="center"/>
      <protection hidden="1"/>
    </xf>
    <xf numFmtId="0" fontId="4" fillId="3" borderId="1" xfId="0" applyFont="1" applyFill="1" applyBorder="1" applyAlignment="1" applyProtection="1">
      <alignment horizontal="center" shrinkToFit="1"/>
      <protection locked="0" hidden="1"/>
    </xf>
    <xf numFmtId="0" fontId="5" fillId="2" borderId="2" xfId="0" applyFont="1" applyFill="1" applyBorder="1" applyAlignment="1" applyProtection="1">
      <alignment horizontal="distributed" vertical="center" wrapText="1" justifyLastLine="1"/>
      <protection hidden="1"/>
    </xf>
    <xf numFmtId="0" fontId="5" fillId="2" borderId="3" xfId="0" applyFont="1" applyFill="1" applyBorder="1" applyAlignment="1" applyProtection="1">
      <alignment horizontal="distributed" vertical="center" wrapText="1" justifyLastLine="1"/>
      <protection hidden="1"/>
    </xf>
    <xf numFmtId="0" fontId="5" fillId="2" borderId="4" xfId="0" applyFont="1" applyFill="1" applyBorder="1" applyAlignment="1" applyProtection="1">
      <alignment horizontal="distributed" vertical="center" wrapText="1" justifyLastLine="1"/>
      <protection hidden="1"/>
    </xf>
    <xf numFmtId="38" fontId="3" fillId="0" borderId="45" xfId="1" applyFont="1" applyFill="1" applyBorder="1" applyAlignment="1" applyProtection="1">
      <alignment horizontal="right" vertical="center" indent="1" shrinkToFit="1"/>
      <protection locked="0" hidden="1"/>
    </xf>
    <xf numFmtId="38" fontId="3" fillId="0" borderId="46" xfId="1" applyFont="1" applyFill="1" applyBorder="1" applyAlignment="1" applyProtection="1">
      <alignment horizontal="right" vertical="center" indent="1" shrinkToFit="1"/>
      <protection locked="0" hidden="1"/>
    </xf>
    <xf numFmtId="38" fontId="3" fillId="0" borderId="50" xfId="1" applyFont="1" applyFill="1" applyBorder="1" applyAlignment="1" applyProtection="1">
      <alignment horizontal="right" vertical="center" indent="1" shrinkToFit="1"/>
      <protection locked="0" hidden="1"/>
    </xf>
    <xf numFmtId="38" fontId="3" fillId="0" borderId="51" xfId="1" applyFont="1" applyFill="1" applyBorder="1" applyAlignment="1" applyProtection="1">
      <alignment horizontal="right" vertical="center" indent="1" shrinkToFit="1"/>
      <protection locked="0" hidden="1"/>
    </xf>
    <xf numFmtId="0" fontId="4" fillId="3" borderId="42" xfId="0" applyFont="1" applyFill="1" applyBorder="1" applyAlignment="1" applyProtection="1">
      <alignment horizontal="center" vertical="center" shrinkToFit="1"/>
      <protection locked="0" hidden="1"/>
    </xf>
    <xf numFmtId="0" fontId="4" fillId="3" borderId="43" xfId="0" applyFont="1" applyFill="1" applyBorder="1" applyAlignment="1" applyProtection="1">
      <alignment horizontal="center" vertical="center" shrinkToFit="1"/>
      <protection locked="0" hidden="1"/>
    </xf>
    <xf numFmtId="0" fontId="5" fillId="2" borderId="11" xfId="0" applyFont="1" applyFill="1" applyBorder="1" applyAlignment="1" applyProtection="1">
      <alignment horizontal="center" vertical="center" wrapText="1" justifyLastLine="1"/>
      <protection hidden="1"/>
    </xf>
    <xf numFmtId="0" fontId="6" fillId="2" borderId="10" xfId="0" applyFont="1" applyFill="1" applyBorder="1" applyAlignment="1" applyProtection="1">
      <alignment horizontal="distributed" vertical="center" indent="1"/>
      <protection hidden="1"/>
    </xf>
    <xf numFmtId="0" fontId="6" fillId="2" borderId="5" xfId="0" applyFont="1" applyFill="1" applyBorder="1" applyAlignment="1" applyProtection="1">
      <alignment horizontal="distributed" vertical="center" indent="1"/>
      <protection hidden="1"/>
    </xf>
    <xf numFmtId="0" fontId="6" fillId="2" borderId="8" xfId="0" applyFont="1" applyFill="1" applyBorder="1" applyAlignment="1" applyProtection="1">
      <alignment horizontal="distributed" vertical="center" indent="1"/>
      <protection hidden="1"/>
    </xf>
    <xf numFmtId="0" fontId="6" fillId="2" borderId="11" xfId="0" applyFont="1" applyFill="1" applyBorder="1" applyAlignment="1" applyProtection="1">
      <alignment horizontal="distributed" vertical="center" indent="1"/>
      <protection hidden="1"/>
    </xf>
    <xf numFmtId="0" fontId="6" fillId="2" borderId="9" xfId="0" applyFont="1" applyFill="1" applyBorder="1" applyAlignment="1" applyProtection="1">
      <alignment horizontal="distributed" vertical="center" indent="1"/>
      <protection hidden="1"/>
    </xf>
    <xf numFmtId="0" fontId="6" fillId="2" borderId="12" xfId="0" applyFont="1" applyFill="1" applyBorder="1" applyAlignment="1" applyProtection="1">
      <alignment horizontal="distributed" vertical="center" indent="1"/>
      <protection hidden="1"/>
    </xf>
    <xf numFmtId="0" fontId="6" fillId="2" borderId="2" xfId="0" applyFont="1" applyFill="1" applyBorder="1" applyAlignment="1" applyProtection="1">
      <alignment horizontal="distributed" vertical="center" indent="1"/>
      <protection hidden="1"/>
    </xf>
    <xf numFmtId="0" fontId="6" fillId="2" borderId="3" xfId="0" applyFont="1" applyFill="1" applyBorder="1" applyAlignment="1" applyProtection="1">
      <alignment horizontal="distributed" vertical="center" indent="1"/>
      <protection hidden="1"/>
    </xf>
    <xf numFmtId="0" fontId="6" fillId="2" borderId="4" xfId="0" applyFont="1" applyFill="1" applyBorder="1" applyAlignment="1" applyProtection="1">
      <alignment horizontal="distributed" vertical="center" indent="1"/>
      <protection hidden="1"/>
    </xf>
    <xf numFmtId="0" fontId="6" fillId="2" borderId="2" xfId="0" applyFont="1" applyFill="1" applyBorder="1" applyAlignment="1" applyProtection="1">
      <alignment horizontal="distributed" vertical="center" indent="1" shrinkToFit="1"/>
      <protection hidden="1"/>
    </xf>
    <xf numFmtId="0" fontId="6" fillId="2" borderId="3" xfId="0" applyFont="1" applyFill="1" applyBorder="1" applyAlignment="1" applyProtection="1">
      <alignment horizontal="distributed" vertical="center" indent="1" shrinkToFit="1"/>
      <protection hidden="1"/>
    </xf>
    <xf numFmtId="0" fontId="6" fillId="2" borderId="4" xfId="0" applyFont="1" applyFill="1" applyBorder="1" applyAlignment="1" applyProtection="1">
      <alignment horizontal="distributed" vertical="center" indent="1" shrinkToFit="1"/>
      <protection hidden="1"/>
    </xf>
    <xf numFmtId="0" fontId="6" fillId="2" borderId="2" xfId="0" applyFont="1" applyFill="1" applyBorder="1" applyAlignment="1" applyProtection="1">
      <alignment horizontal="distributed" vertical="center" wrapText="1" indent="1"/>
      <protection hidden="1"/>
    </xf>
    <xf numFmtId="0" fontId="6" fillId="2" borderId="3" xfId="0" applyFont="1" applyFill="1" applyBorder="1" applyAlignment="1" applyProtection="1">
      <alignment horizontal="distributed" vertical="center" wrapText="1" indent="1"/>
      <protection hidden="1"/>
    </xf>
    <xf numFmtId="0" fontId="18" fillId="2" borderId="0" xfId="0" applyFont="1" applyFill="1" applyBorder="1" applyAlignment="1" applyProtection="1">
      <alignment horizontal="left" vertical="center" wrapText="1"/>
      <protection hidden="1"/>
    </xf>
    <xf numFmtId="0" fontId="18" fillId="2" borderId="0" xfId="0" applyFont="1" applyFill="1" applyBorder="1" applyAlignment="1" applyProtection="1">
      <alignment horizontal="left" vertical="center"/>
      <protection hidden="1"/>
    </xf>
    <xf numFmtId="0" fontId="4" fillId="3" borderId="10" xfId="0" applyFont="1" applyFill="1" applyBorder="1" applyAlignment="1" applyProtection="1">
      <alignment horizontal="center" shrinkToFit="1"/>
      <protection locked="0" hidden="1"/>
    </xf>
    <xf numFmtId="0" fontId="4" fillId="3" borderId="5" xfId="0" applyFont="1" applyFill="1" applyBorder="1" applyAlignment="1" applyProtection="1">
      <alignment horizontal="center" shrinkToFit="1"/>
      <protection locked="0" hidden="1"/>
    </xf>
    <xf numFmtId="0" fontId="4" fillId="3" borderId="8" xfId="0" applyFont="1" applyFill="1" applyBorder="1" applyAlignment="1" applyProtection="1">
      <alignment horizontal="center" shrinkToFit="1"/>
      <protection locked="0" hidden="1"/>
    </xf>
    <xf numFmtId="0" fontId="4" fillId="3" borderId="7" xfId="0" applyFont="1" applyFill="1" applyBorder="1" applyAlignment="1" applyProtection="1">
      <alignment horizontal="center" shrinkToFit="1"/>
      <protection locked="0" hidden="1"/>
    </xf>
    <xf numFmtId="0" fontId="4" fillId="3" borderId="0" xfId="0" applyFont="1" applyFill="1" applyBorder="1" applyAlignment="1" applyProtection="1">
      <alignment horizontal="center" shrinkToFit="1"/>
      <protection locked="0" hidden="1"/>
    </xf>
    <xf numFmtId="0" fontId="4" fillId="3" borderId="6" xfId="0" applyFont="1" applyFill="1" applyBorder="1" applyAlignment="1" applyProtection="1">
      <alignment horizontal="center" shrinkToFit="1"/>
      <protection locked="0" hidden="1"/>
    </xf>
    <xf numFmtId="38" fontId="4" fillId="3" borderId="29" xfId="1" applyFont="1" applyFill="1" applyBorder="1" applyAlignment="1" applyProtection="1">
      <alignment horizontal="center" shrinkToFit="1"/>
      <protection locked="0" hidden="1"/>
    </xf>
    <xf numFmtId="38" fontId="4" fillId="3" borderId="30" xfId="1" applyFont="1" applyFill="1" applyBorder="1" applyAlignment="1" applyProtection="1">
      <alignment horizontal="center" shrinkToFit="1"/>
      <protection locked="0" hidden="1"/>
    </xf>
    <xf numFmtId="38" fontId="4" fillId="3" borderId="31" xfId="1" applyFont="1" applyFill="1" applyBorder="1" applyAlignment="1" applyProtection="1">
      <alignment horizontal="center" shrinkToFit="1"/>
      <protection locked="0" hidden="1"/>
    </xf>
    <xf numFmtId="0" fontId="5" fillId="2" borderId="1" xfId="0" applyFont="1" applyFill="1" applyBorder="1" applyAlignment="1" applyProtection="1">
      <alignment horizontal="distributed" vertical="center" wrapText="1" justifyLastLine="1"/>
      <protection hidden="1"/>
    </xf>
    <xf numFmtId="0" fontId="5" fillId="2" borderId="1" xfId="0" applyFont="1" applyFill="1" applyBorder="1" applyAlignment="1" applyProtection="1">
      <alignment horizontal="distributed" vertical="center" justifyLastLine="1"/>
      <protection hidden="1"/>
    </xf>
    <xf numFmtId="0" fontId="4" fillId="3" borderId="10" xfId="0" applyFont="1" applyFill="1" applyBorder="1" applyAlignment="1" applyProtection="1">
      <alignment horizontal="left" vertical="top" wrapText="1" shrinkToFit="1"/>
      <protection locked="0" hidden="1"/>
    </xf>
    <xf numFmtId="0" fontId="4" fillId="3" borderId="5" xfId="0" applyFont="1" applyFill="1" applyBorder="1" applyAlignment="1" applyProtection="1">
      <alignment horizontal="left" vertical="top" wrapText="1" shrinkToFit="1"/>
      <protection locked="0" hidden="1"/>
    </xf>
    <xf numFmtId="0" fontId="4" fillId="3" borderId="8" xfId="0" applyFont="1" applyFill="1" applyBorder="1" applyAlignment="1" applyProtection="1">
      <alignment horizontal="left" vertical="top" wrapText="1" shrinkToFit="1"/>
      <protection locked="0" hidden="1"/>
    </xf>
    <xf numFmtId="0" fontId="4" fillId="3" borderId="7" xfId="0" applyFont="1" applyFill="1" applyBorder="1" applyAlignment="1" applyProtection="1">
      <alignment horizontal="left" vertical="top" wrapText="1" shrinkToFit="1"/>
      <protection locked="0" hidden="1"/>
    </xf>
    <xf numFmtId="0" fontId="4" fillId="3" borderId="0" xfId="0" applyFont="1" applyFill="1" applyBorder="1" applyAlignment="1" applyProtection="1">
      <alignment horizontal="left" vertical="top" wrapText="1" shrinkToFit="1"/>
      <protection locked="0" hidden="1"/>
    </xf>
    <xf numFmtId="0" fontId="4" fillId="3" borderId="6" xfId="0" applyFont="1" applyFill="1" applyBorder="1" applyAlignment="1" applyProtection="1">
      <alignment horizontal="left" vertical="top" wrapText="1" shrinkToFit="1"/>
      <protection locked="0" hidden="1"/>
    </xf>
    <xf numFmtId="0" fontId="4" fillId="3" borderId="11" xfId="0" applyFont="1" applyFill="1" applyBorder="1" applyAlignment="1" applyProtection="1">
      <alignment horizontal="left" vertical="top" wrapText="1" shrinkToFit="1"/>
      <protection locked="0" hidden="1"/>
    </xf>
    <xf numFmtId="0" fontId="4" fillId="3" borderId="9" xfId="0" applyFont="1" applyFill="1" applyBorder="1" applyAlignment="1" applyProtection="1">
      <alignment horizontal="left" vertical="top" wrapText="1" shrinkToFit="1"/>
      <protection locked="0" hidden="1"/>
    </xf>
    <xf numFmtId="0" fontId="4" fillId="3" borderId="12" xfId="0" applyFont="1" applyFill="1" applyBorder="1" applyAlignment="1" applyProtection="1">
      <alignment horizontal="left" vertical="top" wrapText="1" shrinkToFit="1"/>
      <protection locked="0" hidden="1"/>
    </xf>
    <xf numFmtId="0" fontId="4" fillId="3" borderId="10" xfId="0" applyFont="1" applyFill="1" applyBorder="1" applyAlignment="1" applyProtection="1">
      <alignment horizontal="center" vertical="center" shrinkToFit="1"/>
      <protection locked="0" hidden="1"/>
    </xf>
    <xf numFmtId="0" fontId="4" fillId="3" borderId="40" xfId="0" applyFont="1" applyFill="1" applyBorder="1" applyAlignment="1" applyProtection="1">
      <alignment horizontal="center" vertical="center" shrinkToFit="1"/>
      <protection locked="0" hidden="1"/>
    </xf>
    <xf numFmtId="0" fontId="4" fillId="3" borderId="11" xfId="0" applyFont="1" applyFill="1" applyBorder="1" applyAlignment="1" applyProtection="1">
      <alignment horizontal="center" vertical="center" shrinkToFit="1"/>
      <protection locked="0" hidden="1"/>
    </xf>
    <xf numFmtId="0" fontId="4" fillId="3" borderId="41" xfId="0" applyFont="1" applyFill="1" applyBorder="1" applyAlignment="1" applyProtection="1">
      <alignment horizontal="center" vertical="center" shrinkToFit="1"/>
      <protection locked="0" hidden="1"/>
    </xf>
    <xf numFmtId="38" fontId="4" fillId="3" borderId="1" xfId="1" applyFont="1" applyFill="1" applyBorder="1" applyAlignment="1" applyProtection="1">
      <alignment horizontal="right" indent="1" shrinkToFit="1"/>
      <protection locked="0" hidden="1"/>
    </xf>
    <xf numFmtId="0" fontId="4" fillId="3" borderId="8" xfId="0" applyFont="1" applyFill="1" applyBorder="1" applyAlignment="1" applyProtection="1">
      <alignment horizontal="left" vertical="center" shrinkToFit="1"/>
      <protection locked="0" hidden="1"/>
    </xf>
    <xf numFmtId="0" fontId="4" fillId="3" borderId="6" xfId="0" applyFont="1" applyFill="1" applyBorder="1" applyAlignment="1" applyProtection="1">
      <alignment horizontal="left" vertical="center" shrinkToFit="1"/>
      <protection locked="0" hidden="1"/>
    </xf>
    <xf numFmtId="0" fontId="4" fillId="3" borderId="12" xfId="0" applyFont="1" applyFill="1" applyBorder="1" applyAlignment="1" applyProtection="1">
      <alignment horizontal="left" vertical="center" shrinkToFit="1"/>
      <protection locked="0" hidden="1"/>
    </xf>
    <xf numFmtId="38" fontId="4" fillId="3" borderId="34" xfId="1" applyFont="1" applyFill="1" applyBorder="1" applyAlignment="1" applyProtection="1">
      <alignment horizontal="right" indent="1" shrinkToFit="1"/>
      <protection locked="0" hidden="1"/>
    </xf>
    <xf numFmtId="38" fontId="4" fillId="3" borderId="35" xfId="1" applyFont="1" applyFill="1" applyBorder="1" applyAlignment="1" applyProtection="1">
      <alignment horizontal="right" indent="1" shrinkToFit="1"/>
      <protection locked="0" hidden="1"/>
    </xf>
    <xf numFmtId="38" fontId="4" fillId="3" borderId="36" xfId="1" applyFont="1" applyFill="1" applyBorder="1" applyAlignment="1" applyProtection="1">
      <alignment horizontal="right" indent="1" shrinkToFit="1"/>
      <protection locked="0" hidden="1"/>
    </xf>
    <xf numFmtId="38" fontId="4" fillId="3" borderId="37" xfId="1" applyFont="1" applyFill="1" applyBorder="1" applyAlignment="1" applyProtection="1">
      <alignment horizontal="right" indent="1" shrinkToFit="1"/>
      <protection locked="0" hidden="1"/>
    </xf>
    <xf numFmtId="38" fontId="4" fillId="3" borderId="38" xfId="1" applyFont="1" applyFill="1" applyBorder="1" applyAlignment="1" applyProtection="1">
      <alignment horizontal="right" indent="1" shrinkToFit="1"/>
      <protection locked="0" hidden="1"/>
    </xf>
    <xf numFmtId="38" fontId="4" fillId="3" borderId="39" xfId="1" applyFont="1" applyFill="1" applyBorder="1" applyAlignment="1" applyProtection="1">
      <alignment horizontal="right" indent="1" shrinkToFit="1"/>
      <protection locked="0" hidden="1"/>
    </xf>
    <xf numFmtId="0" fontId="5" fillId="2" borderId="0" xfId="0" applyFont="1" applyFill="1" applyAlignment="1" applyProtection="1">
      <alignment horizontal="center" vertical="center"/>
      <protection hidden="1"/>
    </xf>
    <xf numFmtId="0" fontId="5" fillId="0" borderId="10" xfId="0" applyFont="1" applyBorder="1" applyAlignment="1" applyProtection="1">
      <alignment horizontal="distributed" vertical="center" indent="1"/>
      <protection hidden="1"/>
    </xf>
    <xf numFmtId="0" fontId="5" fillId="0" borderId="5" xfId="0" applyFont="1" applyBorder="1" applyAlignment="1" applyProtection="1">
      <alignment horizontal="distributed" vertical="center" indent="1"/>
      <protection hidden="1"/>
    </xf>
    <xf numFmtId="0" fontId="5" fillId="0" borderId="7" xfId="0" applyFont="1" applyBorder="1" applyAlignment="1" applyProtection="1">
      <alignment horizontal="distributed" vertical="center" indent="1"/>
      <protection hidden="1"/>
    </xf>
    <xf numFmtId="0" fontId="5" fillId="0" borderId="0" xfId="0" applyFont="1" applyBorder="1" applyAlignment="1" applyProtection="1">
      <alignment horizontal="distributed" vertical="center" indent="1"/>
      <protection hidden="1"/>
    </xf>
    <xf numFmtId="0" fontId="5" fillId="0" borderId="11" xfId="0" applyFont="1" applyBorder="1" applyAlignment="1" applyProtection="1">
      <alignment horizontal="distributed" vertical="center" indent="1"/>
      <protection hidden="1"/>
    </xf>
    <xf numFmtId="0" fontId="5" fillId="0" borderId="9" xfId="0" applyFont="1" applyBorder="1" applyAlignment="1" applyProtection="1">
      <alignment horizontal="distributed" vertical="center" indent="1"/>
      <protection hidden="1"/>
    </xf>
    <xf numFmtId="0" fontId="6" fillId="2" borderId="10" xfId="0" applyFont="1" applyFill="1" applyBorder="1" applyAlignment="1" applyProtection="1">
      <alignment horizontal="distributed" vertical="center" wrapText="1" indent="1"/>
      <protection hidden="1"/>
    </xf>
    <xf numFmtId="0" fontId="6" fillId="2" borderId="5" xfId="0" applyFont="1" applyFill="1" applyBorder="1" applyAlignment="1" applyProtection="1">
      <alignment horizontal="distributed" vertical="center" wrapText="1" indent="1"/>
      <protection hidden="1"/>
    </xf>
    <xf numFmtId="0" fontId="6" fillId="2" borderId="8" xfId="0" applyFont="1" applyFill="1" applyBorder="1" applyAlignment="1" applyProtection="1">
      <alignment horizontal="distributed" vertical="center" wrapText="1" indent="1"/>
      <protection hidden="1"/>
    </xf>
    <xf numFmtId="0" fontId="6" fillId="2" borderId="7" xfId="0" applyFont="1" applyFill="1" applyBorder="1" applyAlignment="1" applyProtection="1">
      <alignment horizontal="distributed" vertical="center" wrapText="1" indent="1"/>
      <protection hidden="1"/>
    </xf>
    <xf numFmtId="0" fontId="6" fillId="2" borderId="0" xfId="0" applyFont="1" applyFill="1" applyBorder="1" applyAlignment="1" applyProtection="1">
      <alignment horizontal="distributed" vertical="center" wrapText="1" indent="1"/>
      <protection hidden="1"/>
    </xf>
    <xf numFmtId="0" fontId="6" fillId="2" borderId="6" xfId="0" applyFont="1" applyFill="1" applyBorder="1" applyAlignment="1" applyProtection="1">
      <alignment horizontal="distributed" vertical="center" wrapText="1" indent="1"/>
      <protection hidden="1"/>
    </xf>
    <xf numFmtId="0" fontId="6" fillId="2" borderId="11" xfId="0" applyFont="1" applyFill="1" applyBorder="1" applyAlignment="1" applyProtection="1">
      <alignment horizontal="distributed" vertical="center" wrapText="1" indent="1"/>
      <protection hidden="1"/>
    </xf>
    <xf numFmtId="0" fontId="6" fillId="2" borderId="9" xfId="0" applyFont="1" applyFill="1" applyBorder="1" applyAlignment="1" applyProtection="1">
      <alignment horizontal="distributed" vertical="center" wrapText="1" indent="1"/>
      <protection hidden="1"/>
    </xf>
    <xf numFmtId="0" fontId="6" fillId="2" borderId="12" xfId="0" applyFont="1" applyFill="1" applyBorder="1" applyAlignment="1" applyProtection="1">
      <alignment horizontal="distributed" vertical="center" wrapText="1" indent="1"/>
      <protection hidden="1"/>
    </xf>
    <xf numFmtId="0" fontId="6" fillId="2" borderId="5" xfId="0" applyFont="1" applyFill="1" applyBorder="1" applyAlignment="1" applyProtection="1">
      <alignment horizontal="center" vertical="center" justifyLastLine="1"/>
      <protection hidden="1"/>
    </xf>
    <xf numFmtId="0" fontId="6" fillId="2" borderId="9" xfId="0" applyFont="1" applyFill="1" applyBorder="1" applyAlignment="1" applyProtection="1">
      <alignment horizontal="center" vertical="center" justifyLastLine="1"/>
      <protection hidden="1"/>
    </xf>
    <xf numFmtId="0" fontId="6" fillId="2" borderId="5" xfId="0" applyFont="1" applyFill="1" applyBorder="1" applyAlignment="1" applyProtection="1">
      <alignment horizontal="center" vertical="center" wrapText="1" justifyLastLine="1"/>
      <protection hidden="1"/>
    </xf>
    <xf numFmtId="0" fontId="6" fillId="2" borderId="9" xfId="0" applyFont="1" applyFill="1" applyBorder="1" applyAlignment="1" applyProtection="1">
      <alignment horizontal="center" vertical="center" wrapText="1" justifyLastLine="1"/>
      <protection hidden="1"/>
    </xf>
    <xf numFmtId="0" fontId="18" fillId="3" borderId="1" xfId="0" applyFont="1" applyFill="1" applyBorder="1" applyAlignment="1" applyProtection="1">
      <alignment horizontal="left" vertical="center" shrinkToFit="1"/>
      <protection locked="0" hidden="1"/>
    </xf>
    <xf numFmtId="0" fontId="5" fillId="2" borderId="1" xfId="0" applyFont="1" applyFill="1" applyBorder="1" applyAlignment="1" applyProtection="1">
      <alignment horizontal="distributed" vertical="center" indent="2"/>
      <protection hidden="1"/>
    </xf>
    <xf numFmtId="0" fontId="7" fillId="2" borderId="1" xfId="0" applyFont="1" applyFill="1" applyBorder="1" applyAlignment="1" applyProtection="1">
      <alignment horizontal="distributed" vertical="center" wrapText="1" justifyLastLine="1"/>
      <protection hidden="1"/>
    </xf>
    <xf numFmtId="0" fontId="5" fillId="2" borderId="2" xfId="0" applyFont="1" applyFill="1" applyBorder="1" applyAlignment="1" applyProtection="1">
      <alignment horizontal="center" vertical="center" wrapText="1" justifyLastLine="1"/>
      <protection hidden="1"/>
    </xf>
    <xf numFmtId="0" fontId="5" fillId="2" borderId="3" xfId="0" applyFont="1" applyFill="1" applyBorder="1" applyAlignment="1" applyProtection="1">
      <alignment horizontal="center" vertical="center" wrapText="1" justifyLastLine="1"/>
      <protection hidden="1"/>
    </xf>
    <xf numFmtId="0" fontId="5" fillId="2" borderId="4" xfId="0" applyFont="1" applyFill="1" applyBorder="1" applyAlignment="1" applyProtection="1">
      <alignment horizontal="center" vertical="center" wrapText="1" justifyLastLine="1"/>
      <protection hidden="1"/>
    </xf>
    <xf numFmtId="38" fontId="3" fillId="2" borderId="45" xfId="1" applyFont="1" applyFill="1" applyBorder="1" applyAlignment="1" applyProtection="1">
      <alignment horizontal="right" vertical="center" indent="1" shrinkToFit="1"/>
      <protection locked="0" hidden="1"/>
    </xf>
    <xf numFmtId="38" fontId="3" fillId="2" borderId="46" xfId="1" applyFont="1" applyFill="1" applyBorder="1" applyAlignment="1" applyProtection="1">
      <alignment horizontal="right" vertical="center" indent="1" shrinkToFit="1"/>
      <protection locked="0" hidden="1"/>
    </xf>
    <xf numFmtId="38" fontId="3" fillId="2" borderId="50" xfId="1" applyFont="1" applyFill="1" applyBorder="1" applyAlignment="1" applyProtection="1">
      <alignment horizontal="right" vertical="center" indent="1" shrinkToFit="1"/>
      <protection locked="0" hidden="1"/>
    </xf>
    <xf numFmtId="38" fontId="3" fillId="2" borderId="51" xfId="1" applyFont="1" applyFill="1" applyBorder="1" applyAlignment="1" applyProtection="1">
      <alignment horizontal="right" vertical="center" indent="1" shrinkToFit="1"/>
      <protection locked="0" hidden="1"/>
    </xf>
    <xf numFmtId="38" fontId="3" fillId="3" borderId="45" xfId="1" applyFont="1" applyFill="1" applyBorder="1" applyAlignment="1" applyProtection="1">
      <alignment horizontal="right" vertical="center" indent="1" shrinkToFit="1"/>
      <protection locked="0" hidden="1"/>
    </xf>
    <xf numFmtId="38" fontId="3" fillId="3" borderId="46" xfId="1" applyFont="1" applyFill="1" applyBorder="1" applyAlignment="1" applyProtection="1">
      <alignment horizontal="right" vertical="center" indent="1" shrinkToFit="1"/>
      <protection locked="0" hidden="1"/>
    </xf>
    <xf numFmtId="38" fontId="3" fillId="3" borderId="50" xfId="1" applyFont="1" applyFill="1" applyBorder="1" applyAlignment="1" applyProtection="1">
      <alignment horizontal="right" vertical="center" indent="1" shrinkToFit="1"/>
      <protection locked="0" hidden="1"/>
    </xf>
    <xf numFmtId="38" fontId="3" fillId="3" borderId="51" xfId="1" applyFont="1" applyFill="1" applyBorder="1" applyAlignment="1" applyProtection="1">
      <alignment horizontal="right" vertical="center" indent="1" shrinkToFit="1"/>
      <protection locked="0" hidden="1"/>
    </xf>
    <xf numFmtId="38" fontId="3" fillId="3" borderId="15" xfId="1" applyFont="1" applyFill="1" applyBorder="1" applyAlignment="1" applyProtection="1">
      <alignment horizontal="right" vertical="center" indent="1" shrinkToFit="1"/>
      <protection locked="0" hidden="1"/>
    </xf>
    <xf numFmtId="38" fontId="3" fillId="3" borderId="1" xfId="1" applyFont="1" applyFill="1" applyBorder="1" applyAlignment="1" applyProtection="1">
      <alignment horizontal="right" vertical="center" indent="1" shrinkToFit="1"/>
      <protection locked="0" hidden="1"/>
    </xf>
    <xf numFmtId="38" fontId="3" fillId="3" borderId="13" xfId="1" applyFont="1" applyFill="1" applyBorder="1" applyAlignment="1" applyProtection="1">
      <alignment horizontal="right" vertical="center" indent="1" shrinkToFit="1"/>
      <protection locked="0" hidden="1"/>
    </xf>
    <xf numFmtId="38" fontId="3" fillId="0" borderId="53" xfId="1" applyFont="1" applyFill="1" applyBorder="1" applyAlignment="1" applyProtection="1">
      <alignment horizontal="right" vertical="center" indent="1" shrinkToFit="1"/>
      <protection hidden="1"/>
    </xf>
    <xf numFmtId="38" fontId="3" fillId="0" borderId="54" xfId="1" applyFont="1" applyFill="1" applyBorder="1" applyAlignment="1" applyProtection="1">
      <alignment horizontal="right" vertical="center" indent="1" shrinkToFit="1"/>
      <protection hidden="1"/>
    </xf>
    <xf numFmtId="38" fontId="3" fillId="2" borderId="53" xfId="1" applyFont="1" applyFill="1" applyBorder="1" applyAlignment="1" applyProtection="1">
      <alignment horizontal="right" vertical="center" indent="1" shrinkToFit="1"/>
      <protection hidden="1"/>
    </xf>
    <xf numFmtId="38" fontId="3" fillId="2" borderId="54" xfId="1" applyFont="1" applyFill="1" applyBorder="1" applyAlignment="1" applyProtection="1">
      <alignment horizontal="right" vertical="center" indent="1" shrinkToFit="1"/>
      <protection hidden="1"/>
    </xf>
    <xf numFmtId="38" fontId="3" fillId="3" borderId="16" xfId="1" applyFont="1" applyFill="1" applyBorder="1" applyAlignment="1" applyProtection="1">
      <alignment horizontal="right" vertical="center" indent="1" shrinkToFit="1"/>
      <protection locked="0" hidden="1"/>
    </xf>
    <xf numFmtId="38" fontId="3" fillId="3" borderId="15" xfId="1" applyFont="1" applyFill="1" applyBorder="1" applyAlignment="1" applyProtection="1">
      <alignment horizontal="right" vertical="center" indent="1"/>
      <protection locked="0" hidden="1"/>
    </xf>
    <xf numFmtId="38" fontId="28" fillId="3" borderId="10" xfId="1" applyFont="1" applyFill="1" applyBorder="1" applyAlignment="1" applyProtection="1">
      <alignment horizontal="left" wrapText="1" shrinkToFit="1"/>
      <protection locked="0" hidden="1"/>
    </xf>
    <xf numFmtId="38" fontId="28" fillId="3" borderId="5" xfId="1" applyFont="1" applyFill="1" applyBorder="1" applyAlignment="1" applyProtection="1">
      <alignment horizontal="left" wrapText="1" shrinkToFit="1"/>
      <protection locked="0" hidden="1"/>
    </xf>
    <xf numFmtId="38" fontId="28" fillId="3" borderId="8" xfId="1" applyFont="1" applyFill="1" applyBorder="1" applyAlignment="1" applyProtection="1">
      <alignment horizontal="left" wrapText="1" shrinkToFit="1"/>
      <protection locked="0" hidden="1"/>
    </xf>
    <xf numFmtId="38" fontId="28" fillId="3" borderId="11" xfId="1" applyFont="1" applyFill="1" applyBorder="1" applyAlignment="1" applyProtection="1">
      <alignment horizontal="left" wrapText="1" shrinkToFit="1"/>
      <protection locked="0" hidden="1"/>
    </xf>
    <xf numFmtId="38" fontId="28" fillId="3" borderId="9" xfId="1" applyFont="1" applyFill="1" applyBorder="1" applyAlignment="1" applyProtection="1">
      <alignment horizontal="left" wrapText="1" shrinkToFit="1"/>
      <protection locked="0" hidden="1"/>
    </xf>
    <xf numFmtId="38" fontId="28" fillId="3" borderId="12" xfId="1" applyFont="1" applyFill="1" applyBorder="1" applyAlignment="1" applyProtection="1">
      <alignment horizontal="left" wrapText="1" shrinkToFit="1"/>
      <protection locked="0" hidden="1"/>
    </xf>
    <xf numFmtId="0" fontId="3" fillId="3" borderId="0" xfId="0" applyFont="1" applyFill="1" applyAlignment="1" applyProtection="1">
      <alignment horizontal="center" vertical="center" shrinkToFit="1"/>
      <protection locked="0" hidden="1"/>
    </xf>
    <xf numFmtId="0" fontId="5" fillId="2" borderId="13" xfId="0" applyFont="1" applyFill="1" applyBorder="1" applyAlignment="1" applyProtection="1">
      <alignment horizontal="center" vertical="center"/>
      <protection hidden="1"/>
    </xf>
    <xf numFmtId="38" fontId="3" fillId="0" borderId="1" xfId="1" applyFont="1" applyFill="1" applyBorder="1" applyAlignment="1" applyProtection="1">
      <alignment horizontal="right" vertical="center" indent="1" shrinkToFit="1"/>
      <protection locked="0" hidden="1"/>
    </xf>
    <xf numFmtId="38" fontId="3" fillId="0" borderId="48" xfId="1" applyFont="1" applyFill="1" applyBorder="1" applyAlignment="1" applyProtection="1">
      <alignment horizontal="right" vertical="center" indent="1" shrinkToFit="1"/>
      <protection locked="0" hidden="1"/>
    </xf>
    <xf numFmtId="38" fontId="3" fillId="0" borderId="15" xfId="1" applyFont="1" applyFill="1" applyBorder="1" applyAlignment="1" applyProtection="1">
      <alignment horizontal="right" vertical="center" indent="1" shrinkToFit="1"/>
      <protection locked="0" hidden="1"/>
    </xf>
    <xf numFmtId="38" fontId="3" fillId="0" borderId="13" xfId="1" applyFont="1" applyFill="1" applyBorder="1" applyAlignment="1" applyProtection="1">
      <alignment horizontal="right" vertical="center" indent="1" shrinkToFit="1"/>
      <protection locked="0" hidden="1"/>
    </xf>
    <xf numFmtId="0" fontId="6" fillId="2" borderId="13" xfId="0" applyFont="1" applyFill="1" applyBorder="1" applyAlignment="1" applyProtection="1">
      <alignment horizontal="center" vertical="distributed" textRotation="255" justifyLastLine="1"/>
      <protection hidden="1"/>
    </xf>
    <xf numFmtId="0" fontId="6" fillId="2" borderId="16" xfId="0" applyFont="1" applyFill="1" applyBorder="1" applyAlignment="1" applyProtection="1">
      <alignment horizontal="center" vertical="distributed" textRotation="255" justifyLastLine="1"/>
      <protection hidden="1"/>
    </xf>
    <xf numFmtId="0" fontId="6" fillId="2" borderId="15" xfId="0" applyFont="1" applyFill="1" applyBorder="1" applyAlignment="1" applyProtection="1">
      <alignment horizontal="center" vertical="distributed" textRotation="255" justifyLastLine="1"/>
      <protection hidden="1"/>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shrinkToFit="1"/>
      <protection hidden="1"/>
    </xf>
    <xf numFmtId="0" fontId="5" fillId="2" borderId="5"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5" fillId="2" borderId="7" xfId="0" applyFont="1" applyFill="1" applyBorder="1" applyAlignment="1" applyProtection="1">
      <alignment horizontal="center" vertical="center" shrinkToFit="1"/>
      <protection hidden="1"/>
    </xf>
    <xf numFmtId="0" fontId="5" fillId="2" borderId="0" xfId="0" applyFont="1" applyFill="1" applyBorder="1" applyAlignment="1" applyProtection="1">
      <alignment horizontal="center" vertical="center" shrinkToFit="1"/>
      <protection hidden="1"/>
    </xf>
    <xf numFmtId="0" fontId="5" fillId="2" borderId="6" xfId="0" applyFont="1" applyFill="1" applyBorder="1" applyAlignment="1" applyProtection="1">
      <alignment horizontal="center" vertical="center" shrinkToFit="1"/>
      <protection hidden="1"/>
    </xf>
    <xf numFmtId="0" fontId="5" fillId="2" borderId="11" xfId="0" applyFont="1" applyFill="1" applyBorder="1" applyAlignment="1" applyProtection="1">
      <alignment horizontal="center" vertical="center" shrinkToFit="1"/>
      <protection hidden="1"/>
    </xf>
    <xf numFmtId="0" fontId="5" fillId="2" borderId="9" xfId="0" applyFont="1" applyFill="1" applyBorder="1" applyAlignment="1" applyProtection="1">
      <alignment horizontal="center" vertical="center" shrinkToFit="1"/>
      <protection hidden="1"/>
    </xf>
    <xf numFmtId="0" fontId="5" fillId="2" borderId="12" xfId="0" applyFont="1" applyFill="1" applyBorder="1" applyAlignment="1" applyProtection="1">
      <alignment horizontal="center" vertical="center" shrinkToFit="1"/>
      <protection hidden="1"/>
    </xf>
    <xf numFmtId="0" fontId="6" fillId="2" borderId="1" xfId="0" applyFont="1" applyFill="1" applyBorder="1" applyAlignment="1" applyProtection="1">
      <alignment horizontal="center" vertical="center" textRotation="255" shrinkToFit="1"/>
      <protection hidden="1"/>
    </xf>
    <xf numFmtId="0" fontId="6" fillId="2" borderId="1" xfId="0" applyFont="1" applyFill="1" applyBorder="1" applyAlignment="1" applyProtection="1">
      <alignment horizontal="right" vertical="center" justifyLastLine="1"/>
      <protection hidden="1"/>
    </xf>
    <xf numFmtId="0" fontId="6" fillId="2" borderId="2" xfId="0" applyFont="1" applyFill="1" applyBorder="1" applyAlignment="1" applyProtection="1">
      <alignment horizontal="right" vertical="center" justifyLastLine="1"/>
      <protection hidden="1"/>
    </xf>
    <xf numFmtId="0" fontId="6" fillId="2" borderId="1" xfId="0" applyFont="1" applyFill="1" applyBorder="1" applyAlignment="1" applyProtection="1">
      <alignment horizontal="center" vertical="center" wrapText="1" justifyLastLine="1"/>
      <protection hidden="1"/>
    </xf>
    <xf numFmtId="0" fontId="6" fillId="2" borderId="2" xfId="0" applyFont="1" applyFill="1" applyBorder="1" applyAlignment="1" applyProtection="1">
      <alignment horizontal="center" vertical="center" wrapText="1" justifyLastLine="1"/>
      <protection hidden="1"/>
    </xf>
    <xf numFmtId="0" fontId="5" fillId="2" borderId="10"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5" fillId="2" borderId="10" xfId="0" applyFont="1" applyFill="1" applyBorder="1" applyAlignment="1" applyProtection="1">
      <alignment horizontal="center" vertical="center" wrapText="1" shrinkToFit="1"/>
      <protection hidden="1"/>
    </xf>
    <xf numFmtId="0" fontId="5" fillId="2" borderId="8" xfId="0" applyFont="1" applyFill="1" applyBorder="1" applyAlignment="1" applyProtection="1">
      <alignment horizontal="center" vertical="center" wrapText="1" shrinkToFit="1"/>
      <protection hidden="1"/>
    </xf>
    <xf numFmtId="0" fontId="5" fillId="2" borderId="7" xfId="0" applyFont="1" applyFill="1" applyBorder="1" applyAlignment="1" applyProtection="1">
      <alignment horizontal="center" vertical="center" wrapText="1" shrinkToFit="1"/>
      <protection hidden="1"/>
    </xf>
    <xf numFmtId="0" fontId="5" fillId="2" borderId="6" xfId="0" applyFont="1" applyFill="1" applyBorder="1" applyAlignment="1" applyProtection="1">
      <alignment horizontal="center" vertical="center" wrapText="1" shrinkToFit="1"/>
      <protection hidden="1"/>
    </xf>
    <xf numFmtId="0" fontId="5" fillId="2" borderId="11" xfId="0" applyFont="1" applyFill="1" applyBorder="1" applyAlignment="1" applyProtection="1">
      <alignment horizontal="center" vertical="center" wrapText="1" shrinkToFit="1"/>
      <protection hidden="1"/>
    </xf>
    <xf numFmtId="0" fontId="5" fillId="2" borderId="12" xfId="0" applyFont="1" applyFill="1" applyBorder="1" applyAlignment="1" applyProtection="1">
      <alignment horizontal="center" vertical="center" wrapText="1" shrinkToFit="1"/>
      <protection hidden="1"/>
    </xf>
    <xf numFmtId="38" fontId="5" fillId="2" borderId="1" xfId="1" applyFont="1" applyFill="1" applyBorder="1" applyAlignment="1" applyProtection="1">
      <alignment horizontal="distributed" vertical="center" justifyLastLine="1"/>
      <protection hidden="1"/>
    </xf>
    <xf numFmtId="0" fontId="5" fillId="2" borderId="5" xfId="0" applyFont="1" applyFill="1" applyBorder="1" applyAlignment="1" applyProtection="1">
      <alignment horizontal="center" vertical="center" wrapText="1" shrinkToFit="1"/>
      <protection hidden="1"/>
    </xf>
    <xf numFmtId="0" fontId="5" fillId="2" borderId="0" xfId="0" applyFont="1" applyFill="1" applyBorder="1" applyAlignment="1" applyProtection="1">
      <alignment horizontal="center" vertical="center" wrapText="1" shrinkToFit="1"/>
      <protection hidden="1"/>
    </xf>
    <xf numFmtId="0" fontId="5" fillId="2" borderId="9" xfId="0" applyFont="1" applyFill="1" applyBorder="1" applyAlignment="1" applyProtection="1">
      <alignment horizontal="center" vertical="center" wrapText="1" shrinkToFit="1"/>
      <protection hidden="1"/>
    </xf>
    <xf numFmtId="38" fontId="5" fillId="2" borderId="10" xfId="1" applyFont="1" applyFill="1" applyBorder="1" applyAlignment="1" applyProtection="1">
      <alignment horizontal="center" vertical="center" wrapText="1"/>
      <protection hidden="1"/>
    </xf>
    <xf numFmtId="38" fontId="5" fillId="2" borderId="5" xfId="1" applyFont="1" applyFill="1" applyBorder="1" applyAlignment="1" applyProtection="1">
      <alignment horizontal="center" vertical="center" wrapText="1"/>
      <protection hidden="1"/>
    </xf>
    <xf numFmtId="38" fontId="5" fillId="2" borderId="8" xfId="1" applyFont="1" applyFill="1" applyBorder="1" applyAlignment="1" applyProtection="1">
      <alignment horizontal="center" vertical="center" wrapText="1"/>
      <protection hidden="1"/>
    </xf>
    <xf numFmtId="38" fontId="5" fillId="2" borderId="7" xfId="1" applyFont="1" applyFill="1" applyBorder="1" applyAlignment="1" applyProtection="1">
      <alignment horizontal="center" vertical="center" wrapText="1"/>
      <protection hidden="1"/>
    </xf>
    <xf numFmtId="38" fontId="5" fillId="2" borderId="0" xfId="1" applyFont="1" applyFill="1" applyBorder="1" applyAlignment="1" applyProtection="1">
      <alignment horizontal="center" vertical="center" wrapText="1"/>
      <protection hidden="1"/>
    </xf>
    <xf numFmtId="38" fontId="5" fillId="2" borderId="6" xfId="1" applyFont="1" applyFill="1" applyBorder="1" applyAlignment="1" applyProtection="1">
      <alignment horizontal="center" vertical="center" wrapText="1"/>
      <protection hidden="1"/>
    </xf>
    <xf numFmtId="38" fontId="5" fillId="2" borderId="11" xfId="1" applyFont="1" applyFill="1" applyBorder="1" applyAlignment="1" applyProtection="1">
      <alignment horizontal="center" vertical="center" wrapText="1"/>
      <protection hidden="1"/>
    </xf>
    <xf numFmtId="38" fontId="5" fillId="2" borderId="9" xfId="1" applyFont="1" applyFill="1" applyBorder="1" applyAlignment="1" applyProtection="1">
      <alignment horizontal="center" vertical="center" wrapText="1"/>
      <protection hidden="1"/>
    </xf>
    <xf numFmtId="38" fontId="5" fillId="2" borderId="12" xfId="1"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57" fontId="5" fillId="0" borderId="0" xfId="0" applyNumberFormat="1" applyFont="1" applyAlignment="1" applyProtection="1">
      <alignment horizontal="center" vertical="center"/>
      <protection hidden="1"/>
    </xf>
    <xf numFmtId="0" fontId="5" fillId="0" borderId="0" xfId="0" applyFont="1" applyAlignment="1" applyProtection="1">
      <alignment horizontal="center" vertical="center" shrinkToFit="1"/>
      <protection hidden="1"/>
    </xf>
    <xf numFmtId="0" fontId="5" fillId="0" borderId="0" xfId="0" applyNumberFormat="1" applyFont="1" applyAlignment="1" applyProtection="1">
      <alignment horizontal="center" vertical="center" shrinkToFit="1"/>
      <protection hidden="1"/>
    </xf>
    <xf numFmtId="38" fontId="4" fillId="3" borderId="1" xfId="1" applyFont="1" applyFill="1" applyBorder="1" applyAlignment="1" applyProtection="1">
      <alignment horizontal="right" vertical="center" shrinkToFit="1"/>
      <protection locked="0" hidden="1"/>
    </xf>
    <xf numFmtId="0" fontId="4" fillId="3" borderId="8" xfId="0" applyFont="1" applyFill="1" applyBorder="1" applyAlignment="1" applyProtection="1">
      <alignment horizontal="center" vertical="center" shrinkToFit="1"/>
      <protection locked="0" hidden="1"/>
    </xf>
    <xf numFmtId="0" fontId="4" fillId="3" borderId="12" xfId="0" applyFont="1" applyFill="1" applyBorder="1" applyAlignment="1" applyProtection="1">
      <alignment horizontal="center" vertical="center" shrinkToFit="1"/>
      <protection locked="0" hidden="1"/>
    </xf>
    <xf numFmtId="0" fontId="4" fillId="3" borderId="21" xfId="0" applyFont="1" applyFill="1" applyBorder="1" applyAlignment="1" applyProtection="1">
      <alignment horizontal="center" vertical="center" shrinkToFit="1"/>
      <protection locked="0" hidden="1"/>
    </xf>
    <xf numFmtId="0" fontId="4" fillId="3" borderId="22" xfId="0" applyFont="1" applyFill="1" applyBorder="1" applyAlignment="1" applyProtection="1">
      <alignment horizontal="center" vertical="center" shrinkToFit="1"/>
      <protection locked="0" hidden="1"/>
    </xf>
    <xf numFmtId="38" fontId="7" fillId="2" borderId="9" xfId="1" applyFont="1" applyFill="1" applyBorder="1" applyAlignment="1" applyProtection="1">
      <alignment horizontal="left"/>
      <protection hidden="1"/>
    </xf>
    <xf numFmtId="38" fontId="7" fillId="2" borderId="12" xfId="1" applyFont="1" applyFill="1" applyBorder="1" applyAlignment="1" applyProtection="1">
      <alignment horizontal="left"/>
      <protection hidden="1"/>
    </xf>
    <xf numFmtId="38" fontId="7" fillId="2" borderId="5" xfId="1" applyFont="1" applyFill="1" applyBorder="1" applyAlignment="1" applyProtection="1">
      <alignment horizontal="center"/>
      <protection hidden="1"/>
    </xf>
    <xf numFmtId="38" fontId="7" fillId="2" borderId="8" xfId="1" applyFont="1" applyFill="1" applyBorder="1" applyAlignment="1" applyProtection="1">
      <alignment horizontal="center"/>
      <protection hidden="1"/>
    </xf>
    <xf numFmtId="38" fontId="4" fillId="3" borderId="2" xfId="1" applyFont="1" applyFill="1" applyBorder="1" applyAlignment="1" applyProtection="1">
      <alignment horizontal="center" shrinkToFit="1"/>
      <protection locked="0" hidden="1"/>
    </xf>
    <xf numFmtId="38" fontId="4" fillId="3" borderId="4" xfId="1" applyFont="1" applyFill="1" applyBorder="1" applyAlignment="1" applyProtection="1">
      <alignment horizontal="center" shrinkToFit="1"/>
      <protection locked="0" hidden="1"/>
    </xf>
    <xf numFmtId="38" fontId="4" fillId="2" borderId="1" xfId="1" applyFont="1" applyFill="1" applyBorder="1" applyAlignment="1" applyProtection="1">
      <alignment horizontal="right" vertical="center" shrinkToFit="1"/>
      <protection hidden="1"/>
    </xf>
    <xf numFmtId="38" fontId="5" fillId="2" borderId="1" xfId="1" applyFont="1" applyFill="1" applyBorder="1" applyAlignment="1" applyProtection="1">
      <alignment horizontal="center" vertical="center" shrinkToFit="1"/>
      <protection hidden="1"/>
    </xf>
    <xf numFmtId="38" fontId="5" fillId="2" borderId="2" xfId="1" applyFont="1" applyFill="1" applyBorder="1" applyAlignment="1" applyProtection="1">
      <alignment horizontal="center" vertical="center" shrinkToFit="1"/>
      <protection hidden="1"/>
    </xf>
    <xf numFmtId="0" fontId="13" fillId="2" borderId="13" xfId="0" applyFont="1" applyFill="1" applyBorder="1" applyAlignment="1" applyProtection="1">
      <alignment horizontal="center" vertical="center" shrinkToFit="1"/>
      <protection hidden="1"/>
    </xf>
    <xf numFmtId="0" fontId="4" fillId="2" borderId="10" xfId="0" applyFont="1" applyFill="1" applyBorder="1" applyAlignment="1" applyProtection="1">
      <alignment horizontal="right" shrinkToFit="1"/>
      <protection hidden="1"/>
    </xf>
    <xf numFmtId="0" fontId="4" fillId="2" borderId="5" xfId="0" applyFont="1" applyFill="1" applyBorder="1" applyAlignment="1" applyProtection="1">
      <alignment horizontal="right" shrinkToFit="1"/>
      <protection hidden="1"/>
    </xf>
    <xf numFmtId="0" fontId="4" fillId="2" borderId="8" xfId="0" applyFont="1" applyFill="1" applyBorder="1" applyAlignment="1" applyProtection="1">
      <alignment horizontal="right" shrinkToFit="1"/>
      <protection hidden="1"/>
    </xf>
    <xf numFmtId="0" fontId="4" fillId="2" borderId="11" xfId="0" applyFont="1" applyFill="1" applyBorder="1" applyAlignment="1" applyProtection="1">
      <alignment horizontal="right" shrinkToFit="1"/>
      <protection hidden="1"/>
    </xf>
    <xf numFmtId="0" fontId="4" fillId="2" borderId="9" xfId="0" applyFont="1" applyFill="1" applyBorder="1" applyAlignment="1" applyProtection="1">
      <alignment horizontal="right" shrinkToFit="1"/>
      <protection hidden="1"/>
    </xf>
    <xf numFmtId="0" fontId="4" fillId="2" borderId="12" xfId="0" applyFont="1" applyFill="1" applyBorder="1" applyAlignment="1" applyProtection="1">
      <alignment horizontal="right" shrinkToFit="1"/>
      <protection hidden="1"/>
    </xf>
    <xf numFmtId="38" fontId="4" fillId="2" borderId="10" xfId="0" applyNumberFormat="1" applyFont="1" applyFill="1" applyBorder="1" applyAlignment="1" applyProtection="1">
      <alignment horizontal="right" shrinkToFit="1"/>
      <protection hidden="1"/>
    </xf>
    <xf numFmtId="0" fontId="4" fillId="3" borderId="11" xfId="0" applyFont="1" applyFill="1" applyBorder="1" applyAlignment="1" applyProtection="1">
      <alignment horizontal="center" shrinkToFit="1"/>
      <protection locked="0" hidden="1"/>
    </xf>
    <xf numFmtId="0" fontId="4" fillId="3" borderId="12" xfId="0" applyFont="1" applyFill="1" applyBorder="1" applyAlignment="1" applyProtection="1">
      <alignment horizontal="center" shrinkToFit="1"/>
      <protection locked="0" hidden="1"/>
    </xf>
    <xf numFmtId="38" fontId="5" fillId="2" borderId="4" xfId="1" applyFont="1" applyFill="1" applyBorder="1" applyAlignment="1" applyProtection="1">
      <alignment horizontal="center" vertical="center" shrinkToFit="1"/>
      <protection hidden="1"/>
    </xf>
    <xf numFmtId="38" fontId="4" fillId="3" borderId="4" xfId="1" applyFont="1" applyFill="1" applyBorder="1" applyAlignment="1" applyProtection="1">
      <alignment horizontal="center" vertical="center" shrinkToFit="1"/>
      <protection locked="0" hidden="1"/>
    </xf>
    <xf numFmtId="38" fontId="4" fillId="3" borderId="2" xfId="1" applyFont="1" applyFill="1" applyBorder="1" applyAlignment="1" applyProtection="1">
      <alignment horizontal="center" vertical="center" shrinkToFit="1"/>
      <protection locked="0" hidden="1"/>
    </xf>
    <xf numFmtId="0" fontId="5" fillId="2" borderId="10" xfId="0" applyFont="1" applyFill="1" applyBorder="1" applyAlignment="1" applyProtection="1">
      <alignment horizontal="center" shrinkToFit="1"/>
      <protection hidden="1"/>
    </xf>
    <xf numFmtId="0" fontId="5" fillId="2" borderId="8" xfId="0" applyFont="1" applyFill="1" applyBorder="1" applyAlignment="1" applyProtection="1">
      <alignment horizontal="center" shrinkToFit="1"/>
      <protection hidden="1"/>
    </xf>
    <xf numFmtId="0" fontId="5" fillId="2" borderId="11" xfId="0" applyFont="1" applyFill="1" applyBorder="1" applyAlignment="1" applyProtection="1">
      <alignment horizontal="center" shrinkToFit="1"/>
      <protection hidden="1"/>
    </xf>
    <xf numFmtId="0" fontId="5" fillId="2" borderId="12" xfId="0" applyFont="1" applyFill="1" applyBorder="1" applyAlignment="1" applyProtection="1">
      <alignment horizontal="center" shrinkToFit="1"/>
      <protection hidden="1"/>
    </xf>
    <xf numFmtId="38" fontId="7" fillId="2" borderId="1" xfId="1" applyFont="1" applyFill="1" applyBorder="1" applyAlignment="1" applyProtection="1">
      <alignment horizontal="center" vertical="center" wrapText="1" shrinkToFit="1"/>
      <protection hidden="1"/>
    </xf>
    <xf numFmtId="38" fontId="4" fillId="2" borderId="1" xfId="1" applyFont="1" applyFill="1" applyBorder="1" applyAlignment="1" applyProtection="1">
      <alignment horizontal="right" vertical="center" indent="1" shrinkToFit="1"/>
      <protection hidden="1"/>
    </xf>
    <xf numFmtId="38" fontId="4" fillId="0" borderId="1" xfId="1" applyFont="1" applyFill="1" applyBorder="1" applyAlignment="1" applyProtection="1">
      <alignment horizontal="right" shrinkToFit="1"/>
      <protection hidden="1"/>
    </xf>
    <xf numFmtId="38" fontId="5" fillId="0" borderId="0" xfId="1" applyFont="1" applyAlignment="1" applyProtection="1">
      <alignment horizontal="right" vertical="center" shrinkToFit="1"/>
      <protection hidden="1"/>
    </xf>
    <xf numFmtId="0" fontId="13" fillId="2" borderId="11" xfId="0" applyFont="1" applyFill="1" applyBorder="1" applyAlignment="1" applyProtection="1">
      <alignment horizontal="center" vertical="center" shrinkToFit="1"/>
      <protection hidden="1"/>
    </xf>
    <xf numFmtId="0" fontId="13" fillId="2" borderId="12" xfId="0" applyFont="1" applyFill="1" applyBorder="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4" fillId="0" borderId="1" xfId="0" applyFont="1" applyFill="1" applyBorder="1" applyAlignment="1" applyProtection="1">
      <alignment horizontal="right" indent="1" shrinkToFit="1"/>
      <protection hidden="1"/>
    </xf>
    <xf numFmtId="0" fontId="7" fillId="0" borderId="3" xfId="0" applyFont="1" applyBorder="1" applyAlignment="1" applyProtection="1">
      <alignment horizontal="center"/>
      <protection hidden="1"/>
    </xf>
    <xf numFmtId="0" fontId="7" fillId="0" borderId="4" xfId="0" applyFont="1" applyBorder="1" applyAlignment="1" applyProtection="1">
      <alignment horizontal="center"/>
      <protection hidden="1"/>
    </xf>
    <xf numFmtId="38" fontId="5" fillId="0" borderId="10" xfId="1" applyFont="1" applyFill="1" applyBorder="1" applyAlignment="1" applyProtection="1">
      <alignment horizontal="center" vertical="center"/>
      <protection hidden="1"/>
    </xf>
    <xf numFmtId="38" fontId="5" fillId="0" borderId="5" xfId="1" applyFont="1" applyFill="1" applyBorder="1" applyAlignment="1" applyProtection="1">
      <alignment horizontal="center" vertical="center"/>
      <protection hidden="1"/>
    </xf>
    <xf numFmtId="38" fontId="5" fillId="0" borderId="11" xfId="1" applyFont="1" applyFill="1" applyBorder="1" applyAlignment="1" applyProtection="1">
      <alignment horizontal="center" vertical="center"/>
      <protection hidden="1"/>
    </xf>
    <xf numFmtId="38" fontId="5" fillId="0" borderId="9" xfId="1" applyFont="1" applyFill="1" applyBorder="1" applyAlignment="1" applyProtection="1">
      <alignment horizontal="center" vertical="center"/>
      <protection hidden="1"/>
    </xf>
    <xf numFmtId="38" fontId="3" fillId="2" borderId="18" xfId="1" applyFont="1" applyFill="1" applyBorder="1" applyAlignment="1" applyProtection="1">
      <alignment horizontal="center" vertical="center" shrinkToFit="1"/>
      <protection hidden="1"/>
    </xf>
    <xf numFmtId="38" fontId="3" fillId="2" borderId="19" xfId="1" applyFont="1" applyFill="1" applyBorder="1" applyAlignment="1" applyProtection="1">
      <alignment horizontal="center" vertical="center" shrinkToFit="1"/>
      <protection hidden="1"/>
    </xf>
    <xf numFmtId="38" fontId="3" fillId="2" borderId="20" xfId="1" applyFont="1" applyFill="1" applyBorder="1" applyAlignment="1" applyProtection="1">
      <alignment horizontal="center" vertical="center" shrinkToFit="1"/>
      <protection hidden="1"/>
    </xf>
    <xf numFmtId="38" fontId="5" fillId="2" borderId="3" xfId="1" applyFont="1" applyFill="1" applyBorder="1" applyAlignment="1" applyProtection="1">
      <alignment horizontal="center" vertical="center" shrinkToFit="1"/>
      <protection hidden="1"/>
    </xf>
    <xf numFmtId="0" fontId="5" fillId="2" borderId="17" xfId="0" applyFont="1" applyFill="1" applyBorder="1" applyAlignment="1" applyProtection="1">
      <alignment horizontal="center" vertical="center" shrinkToFit="1"/>
      <protection hidden="1"/>
    </xf>
    <xf numFmtId="38" fontId="4" fillId="2" borderId="17" xfId="1" applyFont="1" applyFill="1" applyBorder="1" applyAlignment="1" applyProtection="1">
      <alignment horizontal="right" shrinkToFit="1"/>
      <protection hidden="1"/>
    </xf>
    <xf numFmtId="0" fontId="15" fillId="2" borderId="0" xfId="0" applyFont="1" applyFill="1" applyAlignment="1" applyProtection="1">
      <alignment horizontal="right" vertical="center"/>
      <protection hidden="1"/>
    </xf>
    <xf numFmtId="38" fontId="5" fillId="0" borderId="1" xfId="1" applyFont="1" applyFill="1" applyBorder="1" applyAlignment="1" applyProtection="1">
      <alignment horizontal="center" vertical="center" wrapText="1"/>
      <protection hidden="1"/>
    </xf>
    <xf numFmtId="38" fontId="5" fillId="0" borderId="1" xfId="1" applyFont="1" applyFill="1" applyBorder="1" applyAlignment="1" applyProtection="1">
      <alignment horizontal="center" vertical="center"/>
      <protection hidden="1"/>
    </xf>
    <xf numFmtId="38" fontId="5" fillId="2" borderId="1" xfId="1" applyFont="1" applyFill="1" applyBorder="1" applyAlignment="1" applyProtection="1">
      <alignment horizontal="center" vertical="center" wrapText="1"/>
      <protection hidden="1"/>
    </xf>
    <xf numFmtId="38" fontId="5" fillId="2" borderId="1" xfId="1" applyFont="1" applyFill="1" applyBorder="1" applyAlignment="1" applyProtection="1">
      <alignment horizontal="center" vertical="center"/>
      <protection hidden="1"/>
    </xf>
    <xf numFmtId="38" fontId="5" fillId="2" borderId="2" xfId="1" applyFont="1" applyFill="1" applyBorder="1" applyAlignment="1" applyProtection="1">
      <alignment horizontal="center" vertical="center"/>
      <protection hidden="1"/>
    </xf>
    <xf numFmtId="38" fontId="5" fillId="2" borderId="3" xfId="1" applyFont="1" applyFill="1" applyBorder="1" applyAlignment="1" applyProtection="1">
      <alignment horizontal="center" vertical="center"/>
      <protection hidden="1"/>
    </xf>
    <xf numFmtId="38" fontId="5" fillId="0" borderId="8" xfId="1" applyFont="1" applyFill="1" applyBorder="1" applyAlignment="1" applyProtection="1">
      <alignment horizontal="center" vertical="center"/>
      <protection hidden="1"/>
    </xf>
    <xf numFmtId="38" fontId="5" fillId="0" borderId="12" xfId="1"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textRotation="255"/>
      <protection hidden="1"/>
    </xf>
    <xf numFmtId="0" fontId="5" fillId="2" borderId="13" xfId="0" applyFont="1" applyFill="1" applyBorder="1" applyAlignment="1" applyProtection="1">
      <alignment horizontal="center" vertical="center" textRotation="255"/>
      <protection hidden="1"/>
    </xf>
    <xf numFmtId="0" fontId="5" fillId="2" borderId="7" xfId="0" applyFont="1" applyFill="1" applyBorder="1" applyAlignment="1" applyProtection="1">
      <alignment horizontal="center" shrinkToFit="1"/>
      <protection hidden="1"/>
    </xf>
    <xf numFmtId="0" fontId="5" fillId="2" borderId="6" xfId="0" applyFont="1" applyFill="1" applyBorder="1" applyAlignment="1" applyProtection="1">
      <alignment horizontal="center" shrinkToFit="1"/>
      <protection hidden="1"/>
    </xf>
    <xf numFmtId="14" fontId="5" fillId="0" borderId="0" xfId="0" applyNumberFormat="1" applyFont="1" applyAlignment="1" applyProtection="1">
      <alignment horizontal="center" vertical="center"/>
      <protection hidden="1"/>
    </xf>
    <xf numFmtId="0" fontId="6" fillId="2" borderId="1" xfId="0" applyFont="1" applyFill="1" applyBorder="1" applyAlignment="1" applyProtection="1">
      <alignment horizontal="center" vertical="center" justifyLastLine="1"/>
      <protection hidden="1"/>
    </xf>
    <xf numFmtId="0" fontId="6" fillId="2" borderId="13" xfId="0" applyFont="1" applyFill="1" applyBorder="1" applyAlignment="1" applyProtection="1">
      <alignment horizontal="center" vertical="center" justifyLastLine="1"/>
      <protection hidden="1"/>
    </xf>
    <xf numFmtId="38" fontId="7" fillId="2" borderId="9" xfId="1" applyFont="1" applyFill="1" applyBorder="1" applyAlignment="1" applyProtection="1">
      <alignment horizontal="center"/>
      <protection hidden="1"/>
    </xf>
    <xf numFmtId="38" fontId="7" fillId="2" borderId="12" xfId="1" applyFont="1" applyFill="1" applyBorder="1" applyAlignment="1" applyProtection="1">
      <alignment horizontal="center"/>
      <protection hidden="1"/>
    </xf>
    <xf numFmtId="0" fontId="5" fillId="0" borderId="5"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38" fontId="4" fillId="3" borderId="13" xfId="1" applyFont="1" applyFill="1" applyBorder="1" applyAlignment="1" applyProtection="1">
      <alignment horizontal="left" shrinkToFit="1"/>
      <protection locked="0" hidden="1"/>
    </xf>
    <xf numFmtId="0" fontId="6" fillId="2" borderId="4" xfId="0" applyFont="1" applyFill="1" applyBorder="1" applyAlignment="1" applyProtection="1">
      <alignment horizontal="distributed" vertical="center" wrapText="1" indent="1"/>
      <protection hidden="1"/>
    </xf>
    <xf numFmtId="0" fontId="5" fillId="2" borderId="13" xfId="0" applyFont="1" applyFill="1" applyBorder="1" applyAlignment="1" applyProtection="1">
      <alignment horizontal="center" vertical="center" wrapText="1" justifyLastLine="1"/>
      <protection hidden="1"/>
    </xf>
    <xf numFmtId="0" fontId="5" fillId="2" borderId="1" xfId="0" applyFont="1" applyFill="1" applyBorder="1" applyAlignment="1" applyProtection="1">
      <alignment horizontal="distributed" vertical="center" wrapText="1" indent="1"/>
      <protection hidden="1"/>
    </xf>
    <xf numFmtId="0" fontId="5" fillId="2" borderId="15" xfId="0" applyFont="1" applyFill="1" applyBorder="1" applyAlignment="1" applyProtection="1">
      <alignment horizontal="distributed" vertical="center" indent="1"/>
      <protection hidden="1"/>
    </xf>
    <xf numFmtId="0" fontId="6" fillId="2" borderId="47"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distributed" textRotation="255" indent="5"/>
      <protection hidden="1"/>
    </xf>
    <xf numFmtId="0" fontId="5" fillId="2" borderId="0" xfId="0" applyFont="1" applyFill="1" applyAlignment="1" applyProtection="1">
      <alignment horizontal="right" vertical="center"/>
      <protection hidden="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0</xdr:colOff>
      <xdr:row>11</xdr:row>
      <xdr:rowOff>83820</xdr:rowOff>
    </xdr:from>
    <xdr:to>
      <xdr:col>47</xdr:col>
      <xdr:colOff>0</xdr:colOff>
      <xdr:row>11</xdr:row>
      <xdr:rowOff>85090</xdr:rowOff>
    </xdr:to>
    <xdr:cxnSp macro="">
      <xdr:nvCxnSpPr>
        <xdr:cNvPr id="5" name="直線コネクタ 4"/>
        <xdr:cNvCxnSpPr/>
      </xdr:nvCxnSpPr>
      <xdr:spPr>
        <a:xfrm flipV="1">
          <a:off x="6000750" y="3249930"/>
          <a:ext cx="1200150" cy="1270"/>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fPrintsWithSheet="0"/>
  </xdr:twoCellAnchor>
  <xdr:oneCellAnchor>
    <xdr:from>
      <xdr:col>47</xdr:col>
      <xdr:colOff>12810</xdr:colOff>
      <xdr:row>74</xdr:row>
      <xdr:rowOff>122234</xdr:rowOff>
    </xdr:from>
    <xdr:ext cx="102592" cy="133370"/>
    <xdr:sp macro="" textlink="">
      <xdr:nvSpPr>
        <xdr:cNvPr id="6" name="テキスト ボックス 5"/>
        <xdr:cNvSpPr txBox="1"/>
      </xdr:nvSpPr>
      <xdr:spPr>
        <a:xfrm>
          <a:off x="7537560" y="1144745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⑦</a:t>
          </a:r>
        </a:p>
      </xdr:txBody>
    </xdr:sp>
    <xdr:clientData/>
  </xdr:oneCellAnchor>
  <xdr:twoCellAnchor>
    <xdr:from>
      <xdr:col>0</xdr:col>
      <xdr:colOff>129438</xdr:colOff>
      <xdr:row>12</xdr:row>
      <xdr:rowOff>86035</xdr:rowOff>
    </xdr:from>
    <xdr:to>
      <xdr:col>6</xdr:col>
      <xdr:colOff>42125</xdr:colOff>
      <xdr:row>14</xdr:row>
      <xdr:rowOff>52087</xdr:rowOff>
    </xdr:to>
    <xdr:sp macro="" textlink="">
      <xdr:nvSpPr>
        <xdr:cNvPr id="3" name="テキスト ボックス 2"/>
        <xdr:cNvSpPr txBox="1"/>
      </xdr:nvSpPr>
      <xdr:spPr>
        <a:xfrm>
          <a:off x="129438" y="3177997"/>
          <a:ext cx="755283" cy="222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提出年月日</a:t>
          </a:r>
        </a:p>
      </xdr:txBody>
    </xdr:sp>
    <xdr:clientData fPrintsWithSheet="0"/>
  </xdr:twoCellAnchor>
  <xdr:oneCellAnchor>
    <xdr:from>
      <xdr:col>28</xdr:col>
      <xdr:colOff>16997</xdr:colOff>
      <xdr:row>60</xdr:row>
      <xdr:rowOff>121080</xdr:rowOff>
    </xdr:from>
    <xdr:ext cx="365485" cy="100027"/>
    <xdr:sp macro="" textlink="">
      <xdr:nvSpPr>
        <xdr:cNvPr id="14" name="テキスト ボックス 13"/>
        <xdr:cNvSpPr txBox="1"/>
      </xdr:nvSpPr>
      <xdr:spPr>
        <a:xfrm>
          <a:off x="4207997" y="9604170"/>
          <a:ext cx="365485"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600" spc="-30" baseline="0">
              <a:latin typeface="ＭＳ 明朝" panose="02020609040205080304" pitchFamily="17" charset="-128"/>
              <a:ea typeface="ＭＳ 明朝" panose="02020609040205080304" pitchFamily="17" charset="-128"/>
            </a:rPr>
            <a:t>改定償却率</a:t>
          </a:r>
        </a:p>
      </xdr:txBody>
    </xdr:sp>
    <xdr:clientData/>
  </xdr:oneCellAnchor>
  <xdr:oneCellAnchor>
    <xdr:from>
      <xdr:col>34</xdr:col>
      <xdr:colOff>52394</xdr:colOff>
      <xdr:row>95</xdr:row>
      <xdr:rowOff>14293</xdr:rowOff>
    </xdr:from>
    <xdr:ext cx="4439596" cy="266740"/>
    <xdr:sp macro="" textlink="">
      <xdr:nvSpPr>
        <xdr:cNvPr id="15" name="テキスト ボックス 14"/>
        <xdr:cNvSpPr txBox="1"/>
      </xdr:nvSpPr>
      <xdr:spPr>
        <a:xfrm>
          <a:off x="5195894" y="14126533"/>
          <a:ext cx="4439596" cy="2667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（借地権の設定に係る保証金などの預り金</a:t>
          </a:r>
        </a:p>
        <a:p>
          <a:r>
            <a:rPr kumimoji="1" lang="ja-JP" altLang="en-US" sz="8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がある場合には、その運用状況を記載してください。）</a:t>
          </a:r>
        </a:p>
      </xdr:txBody>
    </xdr:sp>
    <xdr:clientData/>
  </xdr:oneCellAnchor>
  <xdr:twoCellAnchor>
    <xdr:from>
      <xdr:col>34</xdr:col>
      <xdr:colOff>23812</xdr:colOff>
      <xdr:row>95</xdr:row>
      <xdr:rowOff>4751</xdr:rowOff>
    </xdr:from>
    <xdr:to>
      <xdr:col>52</xdr:col>
      <xdr:colOff>61912</xdr:colOff>
      <xdr:row>96</xdr:row>
      <xdr:rowOff>71425</xdr:rowOff>
    </xdr:to>
    <xdr:sp macro="" textlink="">
      <xdr:nvSpPr>
        <xdr:cNvPr id="16" name="テキスト ボックス 15"/>
        <xdr:cNvSpPr txBox="1"/>
      </xdr:nvSpPr>
      <xdr:spPr>
        <a:xfrm>
          <a:off x="5357812" y="14130326"/>
          <a:ext cx="3086100"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ＭＳ 明朝" panose="02020609040205080304" pitchFamily="17" charset="-128"/>
              <a:ea typeface="ＭＳ 明朝" panose="02020609040205080304" pitchFamily="17" charset="-128"/>
            </a:rPr>
            <a:t>◎本年中における特殊事情・保証金等の運用状況</a:t>
          </a:r>
        </a:p>
      </xdr:txBody>
    </xdr:sp>
    <xdr:clientData/>
  </xdr:twoCellAnchor>
  <xdr:oneCellAnchor>
    <xdr:from>
      <xdr:col>46</xdr:col>
      <xdr:colOff>10379</xdr:colOff>
      <xdr:row>47</xdr:row>
      <xdr:rowOff>106155</xdr:rowOff>
    </xdr:from>
    <xdr:ext cx="102592" cy="133370"/>
    <xdr:sp macro="" textlink="">
      <xdr:nvSpPr>
        <xdr:cNvPr id="20" name="テキスト ボックス 19"/>
        <xdr:cNvSpPr txBox="1"/>
      </xdr:nvSpPr>
      <xdr:spPr>
        <a:xfrm>
          <a:off x="7439879" y="692224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①</a:t>
          </a:r>
        </a:p>
      </xdr:txBody>
    </xdr:sp>
    <xdr:clientData/>
  </xdr:oneCellAnchor>
  <xdr:oneCellAnchor>
    <xdr:from>
      <xdr:col>50</xdr:col>
      <xdr:colOff>10379</xdr:colOff>
      <xdr:row>47</xdr:row>
      <xdr:rowOff>106155</xdr:rowOff>
    </xdr:from>
    <xdr:ext cx="102592" cy="133370"/>
    <xdr:sp macro="" textlink="">
      <xdr:nvSpPr>
        <xdr:cNvPr id="21" name="テキスト ボックス 20"/>
        <xdr:cNvSpPr txBox="1"/>
      </xdr:nvSpPr>
      <xdr:spPr>
        <a:xfrm>
          <a:off x="8011379" y="692224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②</a:t>
          </a:r>
        </a:p>
      </xdr:txBody>
    </xdr:sp>
    <xdr:clientData/>
  </xdr:oneCellAnchor>
  <xdr:oneCellAnchor>
    <xdr:from>
      <xdr:col>54</xdr:col>
      <xdr:colOff>10379</xdr:colOff>
      <xdr:row>47</xdr:row>
      <xdr:rowOff>106155</xdr:rowOff>
    </xdr:from>
    <xdr:ext cx="102592" cy="133370"/>
    <xdr:sp macro="" textlink="">
      <xdr:nvSpPr>
        <xdr:cNvPr id="22" name="テキスト ボックス 21"/>
        <xdr:cNvSpPr txBox="1"/>
      </xdr:nvSpPr>
      <xdr:spPr>
        <a:xfrm>
          <a:off x="8487629" y="692224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③</a:t>
          </a:r>
        </a:p>
      </xdr:txBody>
    </xdr:sp>
    <xdr:clientData/>
  </xdr:oneCellAnchor>
  <xdr:oneCellAnchor>
    <xdr:from>
      <xdr:col>37</xdr:col>
      <xdr:colOff>13138</xdr:colOff>
      <xdr:row>55</xdr:row>
      <xdr:rowOff>223344</xdr:rowOff>
    </xdr:from>
    <xdr:ext cx="102592" cy="133370"/>
    <xdr:sp macro="" textlink="">
      <xdr:nvSpPr>
        <xdr:cNvPr id="23" name="テキスト ボックス 22"/>
        <xdr:cNvSpPr txBox="1"/>
      </xdr:nvSpPr>
      <xdr:spPr>
        <a:xfrm>
          <a:off x="5774121" y="847396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anose="02020609040205080304" pitchFamily="17" charset="-128"/>
              <a:ea typeface="ＭＳ 明朝" panose="02020609040205080304" pitchFamily="17" charset="-128"/>
            </a:rPr>
            <a:t>⑥</a:t>
          </a:r>
        </a:p>
      </xdr:txBody>
    </xdr:sp>
    <xdr:clientData/>
  </xdr:oneCellAnchor>
  <xdr:twoCellAnchor>
    <xdr:from>
      <xdr:col>31</xdr:col>
      <xdr:colOff>71259</xdr:colOff>
      <xdr:row>62</xdr:row>
      <xdr:rowOff>0</xdr:rowOff>
    </xdr:from>
    <xdr:to>
      <xdr:col>32</xdr:col>
      <xdr:colOff>133942</xdr:colOff>
      <xdr:row>62</xdr:row>
      <xdr:rowOff>0</xdr:rowOff>
    </xdr:to>
    <xdr:cxnSp macro="">
      <xdr:nvCxnSpPr>
        <xdr:cNvPr id="25" name="直線コネクタ 24"/>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64</xdr:row>
      <xdr:rowOff>0</xdr:rowOff>
    </xdr:from>
    <xdr:to>
      <xdr:col>32</xdr:col>
      <xdr:colOff>133942</xdr:colOff>
      <xdr:row>64</xdr:row>
      <xdr:rowOff>0</xdr:rowOff>
    </xdr:to>
    <xdr:cxnSp macro="">
      <xdr:nvCxnSpPr>
        <xdr:cNvPr id="29" name="直線コネクタ 28"/>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66</xdr:row>
      <xdr:rowOff>0</xdr:rowOff>
    </xdr:from>
    <xdr:to>
      <xdr:col>32</xdr:col>
      <xdr:colOff>133942</xdr:colOff>
      <xdr:row>66</xdr:row>
      <xdr:rowOff>0</xdr:rowOff>
    </xdr:to>
    <xdr:cxnSp macro="">
      <xdr:nvCxnSpPr>
        <xdr:cNvPr id="30" name="直線コネクタ 29"/>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68</xdr:row>
      <xdr:rowOff>0</xdr:rowOff>
    </xdr:from>
    <xdr:to>
      <xdr:col>32</xdr:col>
      <xdr:colOff>133942</xdr:colOff>
      <xdr:row>68</xdr:row>
      <xdr:rowOff>0</xdr:rowOff>
    </xdr:to>
    <xdr:cxnSp macro="">
      <xdr:nvCxnSpPr>
        <xdr:cNvPr id="31" name="直線コネクタ 30"/>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70</xdr:row>
      <xdr:rowOff>0</xdr:rowOff>
    </xdr:from>
    <xdr:to>
      <xdr:col>32</xdr:col>
      <xdr:colOff>133942</xdr:colOff>
      <xdr:row>70</xdr:row>
      <xdr:rowOff>0</xdr:rowOff>
    </xdr:to>
    <xdr:cxnSp macro="">
      <xdr:nvCxnSpPr>
        <xdr:cNvPr id="32" name="直線コネクタ 31"/>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72</xdr:row>
      <xdr:rowOff>0</xdr:rowOff>
    </xdr:from>
    <xdr:to>
      <xdr:col>32</xdr:col>
      <xdr:colOff>133942</xdr:colOff>
      <xdr:row>72</xdr:row>
      <xdr:rowOff>0</xdr:rowOff>
    </xdr:to>
    <xdr:cxnSp macro="">
      <xdr:nvCxnSpPr>
        <xdr:cNvPr id="33" name="直線コネクタ 32"/>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71259</xdr:colOff>
      <xdr:row>74</xdr:row>
      <xdr:rowOff>0</xdr:rowOff>
    </xdr:from>
    <xdr:to>
      <xdr:col>32</xdr:col>
      <xdr:colOff>133942</xdr:colOff>
      <xdr:row>74</xdr:row>
      <xdr:rowOff>0</xdr:rowOff>
    </xdr:to>
    <xdr:cxnSp macro="">
      <xdr:nvCxnSpPr>
        <xdr:cNvPr id="34" name="直線コネクタ 33"/>
        <xdr:cNvCxnSpPr/>
      </xdr:nvCxnSpPr>
      <xdr:spPr>
        <a:xfrm>
          <a:off x="4614861" y="9868137"/>
          <a:ext cx="252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oneCellAnchor>
    <xdr:from>
      <xdr:col>53</xdr:col>
      <xdr:colOff>21557</xdr:colOff>
      <xdr:row>24</xdr:row>
      <xdr:rowOff>2957</xdr:rowOff>
    </xdr:from>
    <xdr:ext cx="633507" cy="209032"/>
    <xdr:sp macro="" textlink="">
      <xdr:nvSpPr>
        <xdr:cNvPr id="35" name="テキスト ボックス 34"/>
        <xdr:cNvSpPr txBox="1"/>
      </xdr:nvSpPr>
      <xdr:spPr>
        <a:xfrm>
          <a:off x="8403557" y="4342547"/>
          <a:ext cx="63350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ＭＳ Ｐ明朝" panose="02020600040205080304" pitchFamily="18" charset="-128"/>
              <a:ea typeface="ＭＳ Ｐ明朝" panose="02020600040205080304" pitchFamily="18" charset="-128"/>
            </a:rPr>
            <a:t>名義書換料</a:t>
          </a:r>
        </a:p>
      </xdr:txBody>
    </xdr:sp>
    <xdr:clientData/>
  </xdr:oneCellAnchor>
  <xdr:twoCellAnchor>
    <xdr:from>
      <xdr:col>26</xdr:col>
      <xdr:colOff>22118</xdr:colOff>
      <xdr:row>24</xdr:row>
      <xdr:rowOff>682</xdr:rowOff>
    </xdr:from>
    <xdr:to>
      <xdr:col>29</xdr:col>
      <xdr:colOff>74768</xdr:colOff>
      <xdr:row>27</xdr:row>
      <xdr:rowOff>57574</xdr:rowOff>
    </xdr:to>
    <xdr:sp macro="" textlink="">
      <xdr:nvSpPr>
        <xdr:cNvPr id="36" name="大かっこ 35"/>
        <xdr:cNvSpPr/>
      </xdr:nvSpPr>
      <xdr:spPr>
        <a:xfrm>
          <a:off x="4052472" y="4311811"/>
          <a:ext cx="340533" cy="280800"/>
        </a:xfrm>
        <a:prstGeom prst="bracketPair">
          <a:avLst>
            <a:gd name="adj" fmla="val 705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50</xdr:col>
      <xdr:colOff>85782</xdr:colOff>
      <xdr:row>25</xdr:row>
      <xdr:rowOff>11830</xdr:rowOff>
    </xdr:from>
    <xdr:ext cx="307777" cy="133370"/>
    <xdr:sp macro="" textlink="">
      <xdr:nvSpPr>
        <xdr:cNvPr id="37" name="テキスト ボックス 36"/>
        <xdr:cNvSpPr txBox="1"/>
      </xdr:nvSpPr>
      <xdr:spPr>
        <a:xfrm>
          <a:off x="8037086" y="4419361"/>
          <a:ext cx="307777"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権利金</a:t>
          </a:r>
        </a:p>
      </xdr:txBody>
    </xdr:sp>
    <xdr:clientData/>
  </xdr:oneCellAnchor>
  <xdr:oneCellAnchor>
    <xdr:from>
      <xdr:col>50</xdr:col>
      <xdr:colOff>85784</xdr:colOff>
      <xdr:row>26</xdr:row>
      <xdr:rowOff>32538</xdr:rowOff>
    </xdr:from>
    <xdr:ext cx="307777" cy="133370"/>
    <xdr:sp macro="" textlink="">
      <xdr:nvSpPr>
        <xdr:cNvPr id="38" name="テキスト ボックス 37"/>
        <xdr:cNvSpPr txBox="1"/>
      </xdr:nvSpPr>
      <xdr:spPr>
        <a:xfrm>
          <a:off x="8037088" y="4516979"/>
          <a:ext cx="307777"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更新料</a:t>
          </a:r>
        </a:p>
      </xdr:txBody>
    </xdr:sp>
    <xdr:clientData/>
  </xdr:oneCellAnchor>
  <xdr:oneCellAnchor>
    <xdr:from>
      <xdr:col>50</xdr:col>
      <xdr:colOff>85784</xdr:colOff>
      <xdr:row>23</xdr:row>
      <xdr:rowOff>65077</xdr:rowOff>
    </xdr:from>
    <xdr:ext cx="322431" cy="133370"/>
    <xdr:sp macro="" textlink="">
      <xdr:nvSpPr>
        <xdr:cNvPr id="39" name="テキスト ボックス 38"/>
        <xdr:cNvSpPr txBox="1"/>
      </xdr:nvSpPr>
      <xdr:spPr>
        <a:xfrm>
          <a:off x="8037088" y="4318788"/>
          <a:ext cx="322431"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礼</a:t>
          </a:r>
          <a:r>
            <a:rPr kumimoji="1" lang="ja-JP" altLang="en-US" sz="600">
              <a:latin typeface="ＭＳ Ｐ明朝" panose="02020600040205080304" pitchFamily="18" charset="-128"/>
              <a:ea typeface="ＭＳ Ｐ明朝" panose="02020600040205080304" pitchFamily="18" charset="-128"/>
            </a:rPr>
            <a:t>　　</a:t>
          </a:r>
          <a:r>
            <a:rPr kumimoji="1" lang="ja-JP" altLang="en-US" sz="800">
              <a:latin typeface="ＭＳ Ｐ明朝" panose="02020600040205080304" pitchFamily="18" charset="-128"/>
              <a:ea typeface="ＭＳ Ｐ明朝" panose="02020600040205080304" pitchFamily="18" charset="-128"/>
            </a:rPr>
            <a:t>金</a:t>
          </a:r>
        </a:p>
      </xdr:txBody>
    </xdr:sp>
    <xdr:clientData/>
  </xdr:oneCellAnchor>
  <xdr:twoCellAnchor>
    <xdr:from>
      <xdr:col>22</xdr:col>
      <xdr:colOff>191482</xdr:colOff>
      <xdr:row>10</xdr:row>
      <xdr:rowOff>1679</xdr:rowOff>
    </xdr:from>
    <xdr:to>
      <xdr:col>62</xdr:col>
      <xdr:colOff>2455</xdr:colOff>
      <xdr:row>18</xdr:row>
      <xdr:rowOff>171842</xdr:rowOff>
    </xdr:to>
    <xdr:sp macro="" textlink="">
      <xdr:nvSpPr>
        <xdr:cNvPr id="4" name="角丸四角形 3"/>
        <xdr:cNvSpPr/>
      </xdr:nvSpPr>
      <xdr:spPr>
        <a:xfrm>
          <a:off x="3643495" y="2827216"/>
          <a:ext cx="5928708" cy="1033166"/>
        </a:xfrm>
        <a:prstGeom prst="roundRect">
          <a:avLst>
            <a:gd name="adj" fmla="val 5517"/>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40409</xdr:colOff>
      <xdr:row>101</xdr:row>
      <xdr:rowOff>69274</xdr:rowOff>
    </xdr:from>
    <xdr:to>
      <xdr:col>14</xdr:col>
      <xdr:colOff>63500</xdr:colOff>
      <xdr:row>102</xdr:row>
      <xdr:rowOff>103911</xdr:rowOff>
    </xdr:to>
    <xdr:sp macro="" textlink="">
      <xdr:nvSpPr>
        <xdr:cNvPr id="8" name="大かっこ 7"/>
        <xdr:cNvSpPr/>
      </xdr:nvSpPr>
      <xdr:spPr>
        <a:xfrm>
          <a:off x="1945409" y="15323706"/>
          <a:ext cx="404091" cy="245341"/>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38101</xdr:colOff>
      <xdr:row>10</xdr:row>
      <xdr:rowOff>41275</xdr:rowOff>
    </xdr:from>
    <xdr:to>
      <xdr:col>50</xdr:col>
      <xdr:colOff>171451</xdr:colOff>
      <xdr:row>12</xdr:row>
      <xdr:rowOff>53975</xdr:rowOff>
    </xdr:to>
    <xdr:sp macro="" textlink="">
      <xdr:nvSpPr>
        <xdr:cNvPr id="9" name="テキスト ボックス 8"/>
        <xdr:cNvSpPr txBox="1"/>
      </xdr:nvSpPr>
      <xdr:spPr>
        <a:xfrm>
          <a:off x="7848601" y="2870200"/>
          <a:ext cx="32385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明朝" panose="02020609040205080304" pitchFamily="17" charset="-128"/>
              <a:ea typeface="ＭＳ 明朝" panose="02020609040205080304" pitchFamily="17" charset="-128"/>
            </a:rPr>
            <a:t>事務所</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所在地</a:t>
          </a:r>
        </a:p>
      </xdr:txBody>
    </xdr:sp>
    <xdr:clientData/>
  </xdr:twoCellAnchor>
  <xdr:twoCellAnchor>
    <xdr:from>
      <xdr:col>49</xdr:col>
      <xdr:colOff>31750</xdr:colOff>
      <xdr:row>13</xdr:row>
      <xdr:rowOff>41275</xdr:rowOff>
    </xdr:from>
    <xdr:to>
      <xdr:col>50</xdr:col>
      <xdr:colOff>158750</xdr:colOff>
      <xdr:row>15</xdr:row>
      <xdr:rowOff>53975</xdr:rowOff>
    </xdr:to>
    <xdr:sp macro="" textlink="">
      <xdr:nvSpPr>
        <xdr:cNvPr id="40" name="テキスト ボックス 39"/>
        <xdr:cNvSpPr txBox="1"/>
      </xdr:nvSpPr>
      <xdr:spPr>
        <a:xfrm>
          <a:off x="7842250" y="3213100"/>
          <a:ext cx="31750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latin typeface="ＭＳ 明朝" panose="02020609040205080304" pitchFamily="17" charset="-128"/>
              <a:ea typeface="ＭＳ 明朝" panose="02020609040205080304" pitchFamily="17" charset="-128"/>
            </a:rPr>
            <a:t>氏名</a:t>
          </a:r>
        </a:p>
        <a:p>
          <a:pPr algn="ctr"/>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名称</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twoCellAnchor>
  <xdr:oneCellAnchor>
    <xdr:from>
      <xdr:col>45</xdr:col>
      <xdr:colOff>85725</xdr:colOff>
      <xdr:row>28</xdr:row>
      <xdr:rowOff>0</xdr:rowOff>
    </xdr:from>
    <xdr:ext cx="150668" cy="116699"/>
    <xdr:sp macro="" textlink="">
      <xdr:nvSpPr>
        <xdr:cNvPr id="28" name="テキスト ボックス 27"/>
        <xdr:cNvSpPr txBox="1"/>
      </xdr:nvSpPr>
      <xdr:spPr>
        <a:xfrm>
          <a:off x="7324725" y="5133975"/>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28</xdr:row>
      <xdr:rowOff>0</xdr:rowOff>
    </xdr:from>
    <xdr:ext cx="150668" cy="116699"/>
    <xdr:sp macro="" textlink="">
      <xdr:nvSpPr>
        <xdr:cNvPr id="41" name="テキスト ボックス 40"/>
        <xdr:cNvSpPr txBox="1"/>
      </xdr:nvSpPr>
      <xdr:spPr>
        <a:xfrm>
          <a:off x="7905750" y="5133975"/>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28</xdr:row>
      <xdr:rowOff>0</xdr:rowOff>
    </xdr:from>
    <xdr:ext cx="150668" cy="116699"/>
    <xdr:sp macro="" textlink="">
      <xdr:nvSpPr>
        <xdr:cNvPr id="42" name="テキスト ボックス 41"/>
        <xdr:cNvSpPr txBox="1"/>
      </xdr:nvSpPr>
      <xdr:spPr>
        <a:xfrm>
          <a:off x="8391525" y="5133975"/>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28</xdr:row>
      <xdr:rowOff>0</xdr:rowOff>
    </xdr:from>
    <xdr:ext cx="150668" cy="116699"/>
    <xdr:sp macro="" textlink="">
      <xdr:nvSpPr>
        <xdr:cNvPr id="43" name="テキスト ボックス 42"/>
        <xdr:cNvSpPr txBox="1"/>
      </xdr:nvSpPr>
      <xdr:spPr>
        <a:xfrm>
          <a:off x="8848725" y="5133975"/>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28</xdr:row>
      <xdr:rowOff>0</xdr:rowOff>
    </xdr:from>
    <xdr:ext cx="150668" cy="116699"/>
    <xdr:sp macro="" textlink="">
      <xdr:nvSpPr>
        <xdr:cNvPr id="44" name="テキスト ボックス 43"/>
        <xdr:cNvSpPr txBox="1"/>
      </xdr:nvSpPr>
      <xdr:spPr>
        <a:xfrm>
          <a:off x="9410700" y="5133975"/>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100012</xdr:colOff>
      <xdr:row>52</xdr:row>
      <xdr:rowOff>6350</xdr:rowOff>
    </xdr:from>
    <xdr:ext cx="150668" cy="116699"/>
    <xdr:sp macro="" textlink="">
      <xdr:nvSpPr>
        <xdr:cNvPr id="45" name="テキスト ボックス 44"/>
        <xdr:cNvSpPr txBox="1"/>
      </xdr:nvSpPr>
      <xdr:spPr>
        <a:xfrm>
          <a:off x="9418637" y="8086725"/>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36</xdr:col>
      <xdr:colOff>109537</xdr:colOff>
      <xdr:row>51</xdr:row>
      <xdr:rowOff>109538</xdr:rowOff>
    </xdr:from>
    <xdr:ext cx="150668" cy="116699"/>
    <xdr:sp macro="" textlink="">
      <xdr:nvSpPr>
        <xdr:cNvPr id="46" name="テキスト ボックス 45"/>
        <xdr:cNvSpPr txBox="1"/>
      </xdr:nvSpPr>
      <xdr:spPr>
        <a:xfrm>
          <a:off x="5634037" y="80787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40</xdr:col>
      <xdr:colOff>103187</xdr:colOff>
      <xdr:row>52</xdr:row>
      <xdr:rowOff>7938</xdr:rowOff>
    </xdr:from>
    <xdr:ext cx="150668" cy="116699"/>
    <xdr:sp macro="" textlink="">
      <xdr:nvSpPr>
        <xdr:cNvPr id="47" name="テキスト ボックス 46"/>
        <xdr:cNvSpPr txBox="1"/>
      </xdr:nvSpPr>
      <xdr:spPr>
        <a:xfrm>
          <a:off x="6389687" y="8088313"/>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45</xdr:col>
      <xdr:colOff>96837</xdr:colOff>
      <xdr:row>52</xdr:row>
      <xdr:rowOff>9526</xdr:rowOff>
    </xdr:from>
    <xdr:ext cx="150668" cy="116699"/>
    <xdr:sp macro="" textlink="">
      <xdr:nvSpPr>
        <xdr:cNvPr id="48" name="テキスト ボックス 47"/>
        <xdr:cNvSpPr txBox="1"/>
      </xdr:nvSpPr>
      <xdr:spPr>
        <a:xfrm>
          <a:off x="7335837" y="8089901"/>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32</xdr:col>
      <xdr:colOff>106362</xdr:colOff>
      <xdr:row>52</xdr:row>
      <xdr:rowOff>11114</xdr:rowOff>
    </xdr:from>
    <xdr:ext cx="150668" cy="116699"/>
    <xdr:sp macro="" textlink="">
      <xdr:nvSpPr>
        <xdr:cNvPr id="49" name="テキスト ボックス 48"/>
        <xdr:cNvSpPr txBox="1"/>
      </xdr:nvSpPr>
      <xdr:spPr>
        <a:xfrm>
          <a:off x="4868862" y="8091489"/>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42</xdr:col>
      <xdr:colOff>85724</xdr:colOff>
      <xdr:row>27</xdr:row>
      <xdr:rowOff>77787</xdr:rowOff>
    </xdr:from>
    <xdr:ext cx="150668" cy="116699"/>
    <xdr:sp macro="" textlink="">
      <xdr:nvSpPr>
        <xdr:cNvPr id="50" name="テキスト ボックス 49"/>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20</xdr:col>
      <xdr:colOff>7940</xdr:colOff>
      <xdr:row>21</xdr:row>
      <xdr:rowOff>14288</xdr:rowOff>
    </xdr:from>
    <xdr:ext cx="220517" cy="100027"/>
    <xdr:sp macro="" textlink="">
      <xdr:nvSpPr>
        <xdr:cNvPr id="51" name="テキスト ボックス 50"/>
        <xdr:cNvSpPr txBox="1"/>
      </xdr:nvSpPr>
      <xdr:spPr>
        <a:xfrm>
          <a:off x="3246440" y="4586288"/>
          <a:ext cx="220517"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円</a:t>
          </a:r>
          <a:r>
            <a:rPr kumimoji="1" lang="en-US" altLang="ja-JP" sz="600">
              <a:latin typeface="ＭＳ 明朝" panose="02020609040205080304" pitchFamily="17" charset="-128"/>
              <a:ea typeface="ＭＳ 明朝" panose="02020609040205080304" pitchFamily="17" charset="-128"/>
            </a:rPr>
            <a:t>)</a:t>
          </a:r>
          <a:endParaRPr kumimoji="1" lang="ja-JP" altLang="en-US" sz="600">
            <a:latin typeface="ＭＳ 明朝" panose="02020609040205080304" pitchFamily="17" charset="-128"/>
            <a:ea typeface="ＭＳ 明朝" panose="02020609040205080304" pitchFamily="17" charset="-128"/>
          </a:endParaRPr>
        </a:p>
      </xdr:txBody>
    </xdr:sp>
    <xdr:clientData/>
  </xdr:oneCellAnchor>
  <xdr:oneCellAnchor>
    <xdr:from>
      <xdr:col>17</xdr:col>
      <xdr:colOff>95250</xdr:colOff>
      <xdr:row>61</xdr:row>
      <xdr:rowOff>0</xdr:rowOff>
    </xdr:from>
    <xdr:ext cx="150668" cy="116699"/>
    <xdr:sp macro="" textlink="">
      <xdr:nvSpPr>
        <xdr:cNvPr id="52" name="テキスト ボックス 51"/>
        <xdr:cNvSpPr txBox="1"/>
      </xdr:nvSpPr>
      <xdr:spPr>
        <a:xfrm>
          <a:off x="2762250" y="10199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22</xdr:col>
      <xdr:colOff>95250</xdr:colOff>
      <xdr:row>61</xdr:row>
      <xdr:rowOff>0</xdr:rowOff>
    </xdr:from>
    <xdr:ext cx="150668" cy="116699"/>
    <xdr:sp macro="" textlink="">
      <xdr:nvSpPr>
        <xdr:cNvPr id="53" name="テキスト ボックス 52"/>
        <xdr:cNvSpPr txBox="1"/>
      </xdr:nvSpPr>
      <xdr:spPr>
        <a:xfrm>
          <a:off x="3524250" y="10199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27</xdr:col>
      <xdr:colOff>7938</xdr:colOff>
      <xdr:row>61</xdr:row>
      <xdr:rowOff>0</xdr:rowOff>
    </xdr:from>
    <xdr:ext cx="150668" cy="116699"/>
    <xdr:sp macro="" textlink="">
      <xdr:nvSpPr>
        <xdr:cNvPr id="54" name="テキスト ボックス 53"/>
        <xdr:cNvSpPr txBox="1"/>
      </xdr:nvSpPr>
      <xdr:spPr>
        <a:xfrm>
          <a:off x="4103688" y="10199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36</xdr:col>
      <xdr:colOff>95250</xdr:colOff>
      <xdr:row>61</xdr:row>
      <xdr:rowOff>0</xdr:rowOff>
    </xdr:from>
    <xdr:ext cx="150668" cy="116699"/>
    <xdr:sp macro="" textlink="">
      <xdr:nvSpPr>
        <xdr:cNvPr id="55" name="テキスト ボックス 54"/>
        <xdr:cNvSpPr txBox="1"/>
      </xdr:nvSpPr>
      <xdr:spPr>
        <a:xfrm>
          <a:off x="5619750" y="10199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40</xdr:col>
      <xdr:colOff>95250</xdr:colOff>
      <xdr:row>61</xdr:row>
      <xdr:rowOff>0</xdr:rowOff>
    </xdr:from>
    <xdr:ext cx="150668" cy="116699"/>
    <xdr:sp macro="" textlink="">
      <xdr:nvSpPr>
        <xdr:cNvPr id="56" name="テキスト ボックス 55"/>
        <xdr:cNvSpPr txBox="1"/>
      </xdr:nvSpPr>
      <xdr:spPr>
        <a:xfrm>
          <a:off x="6381750" y="10199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44</xdr:col>
      <xdr:colOff>95250</xdr:colOff>
      <xdr:row>61</xdr:row>
      <xdr:rowOff>0</xdr:rowOff>
    </xdr:from>
    <xdr:ext cx="150668" cy="116699"/>
    <xdr:sp macro="" textlink="">
      <xdr:nvSpPr>
        <xdr:cNvPr id="57" name="テキスト ボックス 56"/>
        <xdr:cNvSpPr txBox="1"/>
      </xdr:nvSpPr>
      <xdr:spPr>
        <a:xfrm>
          <a:off x="7143750" y="10199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51</xdr:col>
      <xdr:colOff>0</xdr:colOff>
      <xdr:row>61</xdr:row>
      <xdr:rowOff>0</xdr:rowOff>
    </xdr:from>
    <xdr:ext cx="150668" cy="116699"/>
    <xdr:sp macro="" textlink="">
      <xdr:nvSpPr>
        <xdr:cNvPr id="58" name="テキスト ボックス 57"/>
        <xdr:cNvSpPr txBox="1"/>
      </xdr:nvSpPr>
      <xdr:spPr>
        <a:xfrm>
          <a:off x="8191500" y="10199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174625</xdr:colOff>
      <xdr:row>61</xdr:row>
      <xdr:rowOff>0</xdr:rowOff>
    </xdr:from>
    <xdr:ext cx="150668" cy="116699"/>
    <xdr:sp macro="" textlink="">
      <xdr:nvSpPr>
        <xdr:cNvPr id="59" name="テキスト ボックス 58"/>
        <xdr:cNvSpPr txBox="1"/>
      </xdr:nvSpPr>
      <xdr:spPr>
        <a:xfrm>
          <a:off x="8937625" y="10199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46</xdr:col>
      <xdr:colOff>9525</xdr:colOff>
      <xdr:row>60</xdr:row>
      <xdr:rowOff>128589</xdr:rowOff>
    </xdr:from>
    <xdr:ext cx="150668" cy="116699"/>
    <xdr:sp macro="" textlink="">
      <xdr:nvSpPr>
        <xdr:cNvPr id="60" name="テキスト ボックス 59"/>
        <xdr:cNvSpPr txBox="1"/>
      </xdr:nvSpPr>
      <xdr:spPr>
        <a:xfrm>
          <a:off x="7439025" y="10082214"/>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18</xdr:col>
      <xdr:colOff>103188</xdr:colOff>
      <xdr:row>79</xdr:row>
      <xdr:rowOff>0</xdr:rowOff>
    </xdr:from>
    <xdr:ext cx="150668" cy="116699"/>
    <xdr:sp macro="" textlink="">
      <xdr:nvSpPr>
        <xdr:cNvPr id="61" name="テキスト ボックス 60"/>
        <xdr:cNvSpPr txBox="1"/>
      </xdr:nvSpPr>
      <xdr:spPr>
        <a:xfrm>
          <a:off x="2960688" y="12612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25</xdr:col>
      <xdr:colOff>87313</xdr:colOff>
      <xdr:row>79</xdr:row>
      <xdr:rowOff>0</xdr:rowOff>
    </xdr:from>
    <xdr:ext cx="150668" cy="116699"/>
    <xdr:sp macro="" textlink="">
      <xdr:nvSpPr>
        <xdr:cNvPr id="62" name="テキスト ボックス 61"/>
        <xdr:cNvSpPr txBox="1"/>
      </xdr:nvSpPr>
      <xdr:spPr>
        <a:xfrm>
          <a:off x="3992563" y="12612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32</xdr:col>
      <xdr:colOff>103188</xdr:colOff>
      <xdr:row>79</xdr:row>
      <xdr:rowOff>0</xdr:rowOff>
    </xdr:from>
    <xdr:ext cx="150668" cy="116699"/>
    <xdr:sp macro="" textlink="">
      <xdr:nvSpPr>
        <xdr:cNvPr id="63" name="テキスト ボックス 62"/>
        <xdr:cNvSpPr txBox="1"/>
      </xdr:nvSpPr>
      <xdr:spPr>
        <a:xfrm>
          <a:off x="4865688" y="12612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56</xdr:col>
      <xdr:colOff>0</xdr:colOff>
      <xdr:row>79</xdr:row>
      <xdr:rowOff>0</xdr:rowOff>
    </xdr:from>
    <xdr:ext cx="150668" cy="116699"/>
    <xdr:sp macro="" textlink="">
      <xdr:nvSpPr>
        <xdr:cNvPr id="64" name="テキスト ボックス 63"/>
        <xdr:cNvSpPr txBox="1"/>
      </xdr:nvSpPr>
      <xdr:spPr>
        <a:xfrm>
          <a:off x="8667750" y="12612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103188</xdr:colOff>
      <xdr:row>79</xdr:row>
      <xdr:rowOff>7938</xdr:rowOff>
    </xdr:from>
    <xdr:ext cx="150668" cy="116699"/>
    <xdr:sp macro="" textlink="">
      <xdr:nvSpPr>
        <xdr:cNvPr id="65" name="テキスト ボックス 64"/>
        <xdr:cNvSpPr txBox="1"/>
      </xdr:nvSpPr>
      <xdr:spPr>
        <a:xfrm>
          <a:off x="9421813" y="12620626"/>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90</xdr:row>
      <xdr:rowOff>0</xdr:rowOff>
    </xdr:from>
    <xdr:ext cx="150668" cy="116699"/>
    <xdr:sp macro="" textlink="">
      <xdr:nvSpPr>
        <xdr:cNvPr id="66" name="テキスト ボックス 65"/>
        <xdr:cNvSpPr txBox="1"/>
      </xdr:nvSpPr>
      <xdr:spPr>
        <a:xfrm>
          <a:off x="7905750" y="13835063"/>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56</xdr:col>
      <xdr:colOff>0</xdr:colOff>
      <xdr:row>90</xdr:row>
      <xdr:rowOff>0</xdr:rowOff>
    </xdr:from>
    <xdr:ext cx="150668" cy="116699"/>
    <xdr:sp macro="" textlink="">
      <xdr:nvSpPr>
        <xdr:cNvPr id="67" name="テキスト ボックス 66"/>
        <xdr:cNvSpPr txBox="1"/>
      </xdr:nvSpPr>
      <xdr:spPr>
        <a:xfrm>
          <a:off x="8667750" y="13835063"/>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79375</xdr:colOff>
      <xdr:row>90</xdr:row>
      <xdr:rowOff>0</xdr:rowOff>
    </xdr:from>
    <xdr:ext cx="150668" cy="116699"/>
    <xdr:sp macro="" textlink="">
      <xdr:nvSpPr>
        <xdr:cNvPr id="68" name="テキスト ボックス 67"/>
        <xdr:cNvSpPr txBox="1"/>
      </xdr:nvSpPr>
      <xdr:spPr>
        <a:xfrm>
          <a:off x="9398000" y="13835063"/>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26</xdr:col>
      <xdr:colOff>7937</xdr:colOff>
      <xdr:row>89</xdr:row>
      <xdr:rowOff>0</xdr:rowOff>
    </xdr:from>
    <xdr:ext cx="150668" cy="116699"/>
    <xdr:sp macro="" textlink="">
      <xdr:nvSpPr>
        <xdr:cNvPr id="69" name="テキスト ボックス 68"/>
        <xdr:cNvSpPr txBox="1"/>
      </xdr:nvSpPr>
      <xdr:spPr>
        <a:xfrm>
          <a:off x="4008437" y="137556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26</xdr:col>
      <xdr:colOff>7937</xdr:colOff>
      <xdr:row>96</xdr:row>
      <xdr:rowOff>0</xdr:rowOff>
    </xdr:from>
    <xdr:ext cx="150668" cy="116699"/>
    <xdr:sp macro="" textlink="">
      <xdr:nvSpPr>
        <xdr:cNvPr id="70" name="テキスト ボックス 69"/>
        <xdr:cNvSpPr txBox="1"/>
      </xdr:nvSpPr>
      <xdr:spPr>
        <a:xfrm>
          <a:off x="4008437" y="14438313"/>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26</xdr:col>
      <xdr:colOff>9524</xdr:colOff>
      <xdr:row>92</xdr:row>
      <xdr:rowOff>1588</xdr:rowOff>
    </xdr:from>
    <xdr:ext cx="150668" cy="116699"/>
    <xdr:sp macro="" textlink="">
      <xdr:nvSpPr>
        <xdr:cNvPr id="71" name="テキスト ボックス 70"/>
        <xdr:cNvSpPr txBox="1"/>
      </xdr:nvSpPr>
      <xdr:spPr>
        <a:xfrm>
          <a:off x="4010024" y="14082713"/>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32</xdr:col>
      <xdr:colOff>87312</xdr:colOff>
      <xdr:row>88</xdr:row>
      <xdr:rowOff>15875</xdr:rowOff>
    </xdr:from>
    <xdr:ext cx="150668" cy="116699"/>
    <xdr:sp macro="" textlink="">
      <xdr:nvSpPr>
        <xdr:cNvPr id="72" name="テキスト ボックス 71"/>
        <xdr:cNvSpPr txBox="1"/>
      </xdr:nvSpPr>
      <xdr:spPr>
        <a:xfrm>
          <a:off x="4849812" y="1359693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11</xdr:col>
      <xdr:colOff>95251</xdr:colOff>
      <xdr:row>99</xdr:row>
      <xdr:rowOff>0</xdr:rowOff>
    </xdr:from>
    <xdr:ext cx="150668" cy="116699"/>
    <xdr:sp macro="" textlink="">
      <xdr:nvSpPr>
        <xdr:cNvPr id="73" name="テキスト ボックス 72"/>
        <xdr:cNvSpPr txBox="1"/>
      </xdr:nvSpPr>
      <xdr:spPr>
        <a:xfrm>
          <a:off x="1809751" y="15065375"/>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棟</a:t>
          </a:r>
        </a:p>
      </xdr:txBody>
    </xdr:sp>
    <xdr:clientData/>
  </xdr:oneCellAnchor>
  <xdr:oneCellAnchor>
    <xdr:from>
      <xdr:col>11</xdr:col>
      <xdr:colOff>96838</xdr:colOff>
      <xdr:row>100</xdr:row>
      <xdr:rowOff>1587</xdr:rowOff>
    </xdr:from>
    <xdr:ext cx="150668" cy="116699"/>
    <xdr:sp macro="" textlink="">
      <xdr:nvSpPr>
        <xdr:cNvPr id="74" name="テキスト ボックス 73"/>
        <xdr:cNvSpPr txBox="1"/>
      </xdr:nvSpPr>
      <xdr:spPr>
        <a:xfrm>
          <a:off x="1811338" y="15273337"/>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室</a:t>
          </a:r>
        </a:p>
      </xdr:txBody>
    </xdr:sp>
    <xdr:clientData/>
  </xdr:oneCellAnchor>
  <xdr:oneCellAnchor>
    <xdr:from>
      <xdr:col>11</xdr:col>
      <xdr:colOff>98425</xdr:colOff>
      <xdr:row>101</xdr:row>
      <xdr:rowOff>3175</xdr:rowOff>
    </xdr:from>
    <xdr:ext cx="150668" cy="116699"/>
    <xdr:sp macro="" textlink="">
      <xdr:nvSpPr>
        <xdr:cNvPr id="75" name="テキスト ボックス 74"/>
        <xdr:cNvSpPr txBox="1"/>
      </xdr:nvSpPr>
      <xdr:spPr>
        <a:xfrm>
          <a:off x="1812925" y="1548130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件</a:t>
          </a:r>
        </a:p>
      </xdr:txBody>
    </xdr:sp>
    <xdr:clientData/>
  </xdr:oneCellAnchor>
  <xdr:oneCellAnchor>
    <xdr:from>
      <xdr:col>11</xdr:col>
      <xdr:colOff>92075</xdr:colOff>
      <xdr:row>102</xdr:row>
      <xdr:rowOff>4762</xdr:rowOff>
    </xdr:from>
    <xdr:ext cx="150668" cy="116699"/>
    <xdr:sp macro="" textlink="">
      <xdr:nvSpPr>
        <xdr:cNvPr id="76" name="テキスト ボックス 75"/>
        <xdr:cNvSpPr txBox="1"/>
      </xdr:nvSpPr>
      <xdr:spPr>
        <a:xfrm>
          <a:off x="1806575" y="156892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22</xdr:col>
      <xdr:colOff>104776</xdr:colOff>
      <xdr:row>99</xdr:row>
      <xdr:rowOff>1588</xdr:rowOff>
    </xdr:from>
    <xdr:ext cx="150668" cy="116699"/>
    <xdr:sp macro="" textlink="">
      <xdr:nvSpPr>
        <xdr:cNvPr id="77" name="テキスト ボックス 76"/>
        <xdr:cNvSpPr txBox="1"/>
      </xdr:nvSpPr>
      <xdr:spPr>
        <a:xfrm>
          <a:off x="3533776" y="15066963"/>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棟</a:t>
          </a:r>
        </a:p>
      </xdr:txBody>
    </xdr:sp>
    <xdr:clientData/>
  </xdr:oneCellAnchor>
  <xdr:oneCellAnchor>
    <xdr:from>
      <xdr:col>22</xdr:col>
      <xdr:colOff>106363</xdr:colOff>
      <xdr:row>100</xdr:row>
      <xdr:rowOff>3175</xdr:rowOff>
    </xdr:from>
    <xdr:ext cx="150668" cy="116699"/>
    <xdr:sp macro="" textlink="">
      <xdr:nvSpPr>
        <xdr:cNvPr id="78" name="テキスト ボックス 77"/>
        <xdr:cNvSpPr txBox="1"/>
      </xdr:nvSpPr>
      <xdr:spPr>
        <a:xfrm>
          <a:off x="3535363" y="15274925"/>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室</a:t>
          </a:r>
        </a:p>
      </xdr:txBody>
    </xdr:sp>
    <xdr:clientData/>
  </xdr:oneCellAnchor>
  <xdr:oneCellAnchor>
    <xdr:from>
      <xdr:col>22</xdr:col>
      <xdr:colOff>107950</xdr:colOff>
      <xdr:row>101</xdr:row>
      <xdr:rowOff>4763</xdr:rowOff>
    </xdr:from>
    <xdr:ext cx="150668" cy="116699"/>
    <xdr:sp macro="" textlink="">
      <xdr:nvSpPr>
        <xdr:cNvPr id="79" name="テキスト ボックス 78"/>
        <xdr:cNvSpPr txBox="1"/>
      </xdr:nvSpPr>
      <xdr:spPr>
        <a:xfrm>
          <a:off x="3536950" y="154828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件</a:t>
          </a:r>
        </a:p>
      </xdr:txBody>
    </xdr:sp>
    <xdr:clientData/>
  </xdr:oneCellAnchor>
  <xdr:oneCellAnchor>
    <xdr:from>
      <xdr:col>22</xdr:col>
      <xdr:colOff>101600</xdr:colOff>
      <xdr:row>102</xdr:row>
      <xdr:rowOff>6350</xdr:rowOff>
    </xdr:from>
    <xdr:ext cx="150668" cy="116699"/>
    <xdr:sp macro="" textlink="">
      <xdr:nvSpPr>
        <xdr:cNvPr id="80" name="テキスト ボックス 79"/>
        <xdr:cNvSpPr txBox="1"/>
      </xdr:nvSpPr>
      <xdr:spPr>
        <a:xfrm>
          <a:off x="3530600" y="156908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32</xdr:col>
      <xdr:colOff>98426</xdr:colOff>
      <xdr:row>99</xdr:row>
      <xdr:rowOff>11113</xdr:rowOff>
    </xdr:from>
    <xdr:ext cx="150668" cy="116699"/>
    <xdr:sp macro="" textlink="">
      <xdr:nvSpPr>
        <xdr:cNvPr id="81" name="テキスト ボックス 80"/>
        <xdr:cNvSpPr txBox="1"/>
      </xdr:nvSpPr>
      <xdr:spPr>
        <a:xfrm>
          <a:off x="4860926" y="15076488"/>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台</a:t>
          </a:r>
        </a:p>
      </xdr:txBody>
    </xdr:sp>
    <xdr:clientData/>
  </xdr:oneCellAnchor>
  <xdr:oneCellAnchor>
    <xdr:from>
      <xdr:col>45</xdr:col>
      <xdr:colOff>85725</xdr:colOff>
      <xdr:row>30</xdr:row>
      <xdr:rowOff>0</xdr:rowOff>
    </xdr:from>
    <xdr:ext cx="150668" cy="116699"/>
    <xdr:sp macro="" textlink="">
      <xdr:nvSpPr>
        <xdr:cNvPr id="82" name="テキスト ボックス 81"/>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30</xdr:row>
      <xdr:rowOff>0</xdr:rowOff>
    </xdr:from>
    <xdr:ext cx="150668" cy="116699"/>
    <xdr:sp macro="" textlink="">
      <xdr:nvSpPr>
        <xdr:cNvPr id="83" name="テキスト ボックス 82"/>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30</xdr:row>
      <xdr:rowOff>0</xdr:rowOff>
    </xdr:from>
    <xdr:ext cx="150668" cy="116699"/>
    <xdr:sp macro="" textlink="">
      <xdr:nvSpPr>
        <xdr:cNvPr id="84" name="テキスト ボックス 83"/>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30</xdr:row>
      <xdr:rowOff>0</xdr:rowOff>
    </xdr:from>
    <xdr:ext cx="150668" cy="116699"/>
    <xdr:sp macro="" textlink="">
      <xdr:nvSpPr>
        <xdr:cNvPr id="85" name="テキスト ボックス 84"/>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30</xdr:row>
      <xdr:rowOff>0</xdr:rowOff>
    </xdr:from>
    <xdr:ext cx="150668" cy="116699"/>
    <xdr:sp macro="" textlink="">
      <xdr:nvSpPr>
        <xdr:cNvPr id="86" name="テキスト ボックス 85"/>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29</xdr:row>
      <xdr:rowOff>77787</xdr:rowOff>
    </xdr:from>
    <xdr:ext cx="150668" cy="116699"/>
    <xdr:sp macro="" textlink="">
      <xdr:nvSpPr>
        <xdr:cNvPr id="87" name="テキスト ボックス 86"/>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45</xdr:col>
      <xdr:colOff>85725</xdr:colOff>
      <xdr:row>32</xdr:row>
      <xdr:rowOff>0</xdr:rowOff>
    </xdr:from>
    <xdr:ext cx="150668" cy="116699"/>
    <xdr:sp macro="" textlink="">
      <xdr:nvSpPr>
        <xdr:cNvPr id="88" name="テキスト ボックス 87"/>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32</xdr:row>
      <xdr:rowOff>0</xdr:rowOff>
    </xdr:from>
    <xdr:ext cx="150668" cy="116699"/>
    <xdr:sp macro="" textlink="">
      <xdr:nvSpPr>
        <xdr:cNvPr id="89" name="テキスト ボックス 88"/>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32</xdr:row>
      <xdr:rowOff>0</xdr:rowOff>
    </xdr:from>
    <xdr:ext cx="150668" cy="116699"/>
    <xdr:sp macro="" textlink="">
      <xdr:nvSpPr>
        <xdr:cNvPr id="90" name="テキスト ボックス 89"/>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32</xdr:row>
      <xdr:rowOff>0</xdr:rowOff>
    </xdr:from>
    <xdr:ext cx="150668" cy="116699"/>
    <xdr:sp macro="" textlink="">
      <xdr:nvSpPr>
        <xdr:cNvPr id="91" name="テキスト ボックス 90"/>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32</xdr:row>
      <xdr:rowOff>0</xdr:rowOff>
    </xdr:from>
    <xdr:ext cx="150668" cy="116699"/>
    <xdr:sp macro="" textlink="">
      <xdr:nvSpPr>
        <xdr:cNvPr id="92" name="テキスト ボックス 91"/>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31</xdr:row>
      <xdr:rowOff>77787</xdr:rowOff>
    </xdr:from>
    <xdr:ext cx="150668" cy="116699"/>
    <xdr:sp macro="" textlink="">
      <xdr:nvSpPr>
        <xdr:cNvPr id="93" name="テキスト ボックス 92"/>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42</xdr:col>
      <xdr:colOff>85724</xdr:colOff>
      <xdr:row>33</xdr:row>
      <xdr:rowOff>77787</xdr:rowOff>
    </xdr:from>
    <xdr:ext cx="150668" cy="116699"/>
    <xdr:sp macro="" textlink="">
      <xdr:nvSpPr>
        <xdr:cNvPr id="94" name="テキスト ボックス 93"/>
        <xdr:cNvSpPr txBox="1"/>
      </xdr:nvSpPr>
      <xdr:spPr>
        <a:xfrm>
          <a:off x="6753224" y="53641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45</xdr:col>
      <xdr:colOff>85725</xdr:colOff>
      <xdr:row>34</xdr:row>
      <xdr:rowOff>0</xdr:rowOff>
    </xdr:from>
    <xdr:ext cx="150668" cy="116699"/>
    <xdr:sp macro="" textlink="">
      <xdr:nvSpPr>
        <xdr:cNvPr id="95" name="テキスト ボックス 94"/>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34</xdr:row>
      <xdr:rowOff>0</xdr:rowOff>
    </xdr:from>
    <xdr:ext cx="150668" cy="116699"/>
    <xdr:sp macro="" textlink="">
      <xdr:nvSpPr>
        <xdr:cNvPr id="96" name="テキスト ボックス 95"/>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34</xdr:row>
      <xdr:rowOff>0</xdr:rowOff>
    </xdr:from>
    <xdr:ext cx="150668" cy="116699"/>
    <xdr:sp macro="" textlink="">
      <xdr:nvSpPr>
        <xdr:cNvPr id="97" name="テキスト ボックス 96"/>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34</xdr:row>
      <xdr:rowOff>0</xdr:rowOff>
    </xdr:from>
    <xdr:ext cx="150668" cy="116699"/>
    <xdr:sp macro="" textlink="">
      <xdr:nvSpPr>
        <xdr:cNvPr id="98" name="テキスト ボックス 97"/>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34</xdr:row>
      <xdr:rowOff>0</xdr:rowOff>
    </xdr:from>
    <xdr:ext cx="150668" cy="116699"/>
    <xdr:sp macro="" textlink="">
      <xdr:nvSpPr>
        <xdr:cNvPr id="99" name="テキスト ボックス 98"/>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33</xdr:row>
      <xdr:rowOff>77787</xdr:rowOff>
    </xdr:from>
    <xdr:ext cx="150668" cy="116699"/>
    <xdr:sp macro="" textlink="">
      <xdr:nvSpPr>
        <xdr:cNvPr id="100" name="テキスト ボックス 99"/>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42</xdr:col>
      <xdr:colOff>85724</xdr:colOff>
      <xdr:row>35</xdr:row>
      <xdr:rowOff>77787</xdr:rowOff>
    </xdr:from>
    <xdr:ext cx="150668" cy="116699"/>
    <xdr:sp macro="" textlink="">
      <xdr:nvSpPr>
        <xdr:cNvPr id="101" name="テキスト ボックス 100"/>
        <xdr:cNvSpPr txBox="1"/>
      </xdr:nvSpPr>
      <xdr:spPr>
        <a:xfrm>
          <a:off x="6753224" y="53641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45</xdr:col>
      <xdr:colOff>85725</xdr:colOff>
      <xdr:row>36</xdr:row>
      <xdr:rowOff>0</xdr:rowOff>
    </xdr:from>
    <xdr:ext cx="150668" cy="116699"/>
    <xdr:sp macro="" textlink="">
      <xdr:nvSpPr>
        <xdr:cNvPr id="102" name="テキスト ボックス 101"/>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36</xdr:row>
      <xdr:rowOff>0</xdr:rowOff>
    </xdr:from>
    <xdr:ext cx="150668" cy="116699"/>
    <xdr:sp macro="" textlink="">
      <xdr:nvSpPr>
        <xdr:cNvPr id="103" name="テキスト ボックス 102"/>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36</xdr:row>
      <xdr:rowOff>0</xdr:rowOff>
    </xdr:from>
    <xdr:ext cx="150668" cy="116699"/>
    <xdr:sp macro="" textlink="">
      <xdr:nvSpPr>
        <xdr:cNvPr id="104" name="テキスト ボックス 103"/>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36</xdr:row>
      <xdr:rowOff>0</xdr:rowOff>
    </xdr:from>
    <xdr:ext cx="150668" cy="116699"/>
    <xdr:sp macro="" textlink="">
      <xdr:nvSpPr>
        <xdr:cNvPr id="105" name="テキスト ボックス 104"/>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36</xdr:row>
      <xdr:rowOff>0</xdr:rowOff>
    </xdr:from>
    <xdr:ext cx="150668" cy="116699"/>
    <xdr:sp macro="" textlink="">
      <xdr:nvSpPr>
        <xdr:cNvPr id="106" name="テキスト ボックス 105"/>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35</xdr:row>
      <xdr:rowOff>77787</xdr:rowOff>
    </xdr:from>
    <xdr:ext cx="150668" cy="116699"/>
    <xdr:sp macro="" textlink="">
      <xdr:nvSpPr>
        <xdr:cNvPr id="107" name="テキスト ボックス 106"/>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42</xdr:col>
      <xdr:colOff>85724</xdr:colOff>
      <xdr:row>37</xdr:row>
      <xdr:rowOff>77787</xdr:rowOff>
    </xdr:from>
    <xdr:ext cx="150668" cy="116699"/>
    <xdr:sp macro="" textlink="">
      <xdr:nvSpPr>
        <xdr:cNvPr id="108" name="テキスト ボックス 107"/>
        <xdr:cNvSpPr txBox="1"/>
      </xdr:nvSpPr>
      <xdr:spPr>
        <a:xfrm>
          <a:off x="6753224" y="53641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45</xdr:col>
      <xdr:colOff>85725</xdr:colOff>
      <xdr:row>38</xdr:row>
      <xdr:rowOff>0</xdr:rowOff>
    </xdr:from>
    <xdr:ext cx="150668" cy="116699"/>
    <xdr:sp macro="" textlink="">
      <xdr:nvSpPr>
        <xdr:cNvPr id="109" name="テキスト ボックス 108"/>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38</xdr:row>
      <xdr:rowOff>0</xdr:rowOff>
    </xdr:from>
    <xdr:ext cx="150668" cy="116699"/>
    <xdr:sp macro="" textlink="">
      <xdr:nvSpPr>
        <xdr:cNvPr id="110" name="テキスト ボックス 109"/>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38</xdr:row>
      <xdr:rowOff>0</xdr:rowOff>
    </xdr:from>
    <xdr:ext cx="150668" cy="116699"/>
    <xdr:sp macro="" textlink="">
      <xdr:nvSpPr>
        <xdr:cNvPr id="111" name="テキスト ボックス 110"/>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38</xdr:row>
      <xdr:rowOff>0</xdr:rowOff>
    </xdr:from>
    <xdr:ext cx="150668" cy="116699"/>
    <xdr:sp macro="" textlink="">
      <xdr:nvSpPr>
        <xdr:cNvPr id="112" name="テキスト ボックス 111"/>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38</xdr:row>
      <xdr:rowOff>0</xdr:rowOff>
    </xdr:from>
    <xdr:ext cx="150668" cy="116699"/>
    <xdr:sp macro="" textlink="">
      <xdr:nvSpPr>
        <xdr:cNvPr id="113" name="テキスト ボックス 112"/>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37</xdr:row>
      <xdr:rowOff>77787</xdr:rowOff>
    </xdr:from>
    <xdr:ext cx="150668" cy="116699"/>
    <xdr:sp macro="" textlink="">
      <xdr:nvSpPr>
        <xdr:cNvPr id="114" name="テキスト ボックス 113"/>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42</xdr:col>
      <xdr:colOff>85724</xdr:colOff>
      <xdr:row>39</xdr:row>
      <xdr:rowOff>77787</xdr:rowOff>
    </xdr:from>
    <xdr:ext cx="150668" cy="116699"/>
    <xdr:sp macro="" textlink="">
      <xdr:nvSpPr>
        <xdr:cNvPr id="115" name="テキスト ボックス 114"/>
        <xdr:cNvSpPr txBox="1"/>
      </xdr:nvSpPr>
      <xdr:spPr>
        <a:xfrm>
          <a:off x="6753224" y="53641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45</xdr:col>
      <xdr:colOff>85725</xdr:colOff>
      <xdr:row>40</xdr:row>
      <xdr:rowOff>0</xdr:rowOff>
    </xdr:from>
    <xdr:ext cx="150668" cy="116699"/>
    <xdr:sp macro="" textlink="">
      <xdr:nvSpPr>
        <xdr:cNvPr id="116" name="テキスト ボックス 115"/>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40</xdr:row>
      <xdr:rowOff>0</xdr:rowOff>
    </xdr:from>
    <xdr:ext cx="150668" cy="116699"/>
    <xdr:sp macro="" textlink="">
      <xdr:nvSpPr>
        <xdr:cNvPr id="117" name="テキスト ボックス 116"/>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40</xdr:row>
      <xdr:rowOff>0</xdr:rowOff>
    </xdr:from>
    <xdr:ext cx="150668" cy="116699"/>
    <xdr:sp macro="" textlink="">
      <xdr:nvSpPr>
        <xdr:cNvPr id="118" name="テキスト ボックス 117"/>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40</xdr:row>
      <xdr:rowOff>0</xdr:rowOff>
    </xdr:from>
    <xdr:ext cx="150668" cy="116699"/>
    <xdr:sp macro="" textlink="">
      <xdr:nvSpPr>
        <xdr:cNvPr id="119" name="テキスト ボックス 118"/>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40</xdr:row>
      <xdr:rowOff>0</xdr:rowOff>
    </xdr:from>
    <xdr:ext cx="150668" cy="116699"/>
    <xdr:sp macro="" textlink="">
      <xdr:nvSpPr>
        <xdr:cNvPr id="120" name="テキスト ボックス 119"/>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39</xdr:row>
      <xdr:rowOff>77787</xdr:rowOff>
    </xdr:from>
    <xdr:ext cx="150668" cy="116699"/>
    <xdr:sp macro="" textlink="">
      <xdr:nvSpPr>
        <xdr:cNvPr id="121" name="テキスト ボックス 120"/>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42</xdr:col>
      <xdr:colOff>85724</xdr:colOff>
      <xdr:row>41</xdr:row>
      <xdr:rowOff>77787</xdr:rowOff>
    </xdr:from>
    <xdr:ext cx="150668" cy="116699"/>
    <xdr:sp macro="" textlink="">
      <xdr:nvSpPr>
        <xdr:cNvPr id="122" name="テキスト ボックス 121"/>
        <xdr:cNvSpPr txBox="1"/>
      </xdr:nvSpPr>
      <xdr:spPr>
        <a:xfrm>
          <a:off x="6753224" y="53641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45</xdr:col>
      <xdr:colOff>85725</xdr:colOff>
      <xdr:row>42</xdr:row>
      <xdr:rowOff>0</xdr:rowOff>
    </xdr:from>
    <xdr:ext cx="150668" cy="116699"/>
    <xdr:sp macro="" textlink="">
      <xdr:nvSpPr>
        <xdr:cNvPr id="123" name="テキスト ボックス 122"/>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42</xdr:row>
      <xdr:rowOff>0</xdr:rowOff>
    </xdr:from>
    <xdr:ext cx="150668" cy="116699"/>
    <xdr:sp macro="" textlink="">
      <xdr:nvSpPr>
        <xdr:cNvPr id="124" name="テキスト ボックス 123"/>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42</xdr:row>
      <xdr:rowOff>0</xdr:rowOff>
    </xdr:from>
    <xdr:ext cx="150668" cy="116699"/>
    <xdr:sp macro="" textlink="">
      <xdr:nvSpPr>
        <xdr:cNvPr id="125" name="テキスト ボックス 124"/>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42</xdr:row>
      <xdr:rowOff>0</xdr:rowOff>
    </xdr:from>
    <xdr:ext cx="150668" cy="116699"/>
    <xdr:sp macro="" textlink="">
      <xdr:nvSpPr>
        <xdr:cNvPr id="126" name="テキスト ボックス 125"/>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42</xdr:row>
      <xdr:rowOff>0</xdr:rowOff>
    </xdr:from>
    <xdr:ext cx="150668" cy="116699"/>
    <xdr:sp macro="" textlink="">
      <xdr:nvSpPr>
        <xdr:cNvPr id="127" name="テキスト ボックス 126"/>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41</xdr:row>
      <xdr:rowOff>77787</xdr:rowOff>
    </xdr:from>
    <xdr:ext cx="150668" cy="116699"/>
    <xdr:sp macro="" textlink="">
      <xdr:nvSpPr>
        <xdr:cNvPr id="128" name="テキスト ボックス 127"/>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42</xdr:col>
      <xdr:colOff>85724</xdr:colOff>
      <xdr:row>43</xdr:row>
      <xdr:rowOff>77787</xdr:rowOff>
    </xdr:from>
    <xdr:ext cx="150668" cy="116699"/>
    <xdr:sp macro="" textlink="">
      <xdr:nvSpPr>
        <xdr:cNvPr id="129" name="テキスト ボックス 128"/>
        <xdr:cNvSpPr txBox="1"/>
      </xdr:nvSpPr>
      <xdr:spPr>
        <a:xfrm>
          <a:off x="6753224" y="53641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45</xdr:col>
      <xdr:colOff>85725</xdr:colOff>
      <xdr:row>44</xdr:row>
      <xdr:rowOff>0</xdr:rowOff>
    </xdr:from>
    <xdr:ext cx="150668" cy="116699"/>
    <xdr:sp macro="" textlink="">
      <xdr:nvSpPr>
        <xdr:cNvPr id="130" name="テキスト ボックス 129"/>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44</xdr:row>
      <xdr:rowOff>0</xdr:rowOff>
    </xdr:from>
    <xdr:ext cx="150668" cy="116699"/>
    <xdr:sp macro="" textlink="">
      <xdr:nvSpPr>
        <xdr:cNvPr id="131" name="テキスト ボックス 130"/>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44</xdr:row>
      <xdr:rowOff>0</xdr:rowOff>
    </xdr:from>
    <xdr:ext cx="150668" cy="116699"/>
    <xdr:sp macro="" textlink="">
      <xdr:nvSpPr>
        <xdr:cNvPr id="132" name="テキスト ボックス 131"/>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44</xdr:row>
      <xdr:rowOff>0</xdr:rowOff>
    </xdr:from>
    <xdr:ext cx="150668" cy="116699"/>
    <xdr:sp macro="" textlink="">
      <xdr:nvSpPr>
        <xdr:cNvPr id="133" name="テキスト ボックス 132"/>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44</xdr:row>
      <xdr:rowOff>0</xdr:rowOff>
    </xdr:from>
    <xdr:ext cx="150668" cy="116699"/>
    <xdr:sp macro="" textlink="">
      <xdr:nvSpPr>
        <xdr:cNvPr id="134" name="テキスト ボックス 133"/>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43</xdr:row>
      <xdr:rowOff>77787</xdr:rowOff>
    </xdr:from>
    <xdr:ext cx="150668" cy="116699"/>
    <xdr:sp macro="" textlink="">
      <xdr:nvSpPr>
        <xdr:cNvPr id="135" name="テキスト ボックス 134"/>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42</xdr:col>
      <xdr:colOff>85724</xdr:colOff>
      <xdr:row>45</xdr:row>
      <xdr:rowOff>77787</xdr:rowOff>
    </xdr:from>
    <xdr:ext cx="150668" cy="116699"/>
    <xdr:sp macro="" textlink="">
      <xdr:nvSpPr>
        <xdr:cNvPr id="136" name="テキスト ボックス 135"/>
        <xdr:cNvSpPr txBox="1"/>
      </xdr:nvSpPr>
      <xdr:spPr>
        <a:xfrm>
          <a:off x="6753224" y="53641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45</xdr:col>
      <xdr:colOff>85725</xdr:colOff>
      <xdr:row>46</xdr:row>
      <xdr:rowOff>0</xdr:rowOff>
    </xdr:from>
    <xdr:ext cx="150668" cy="116699"/>
    <xdr:sp macro="" textlink="">
      <xdr:nvSpPr>
        <xdr:cNvPr id="137" name="テキスト ボックス 136"/>
        <xdr:cNvSpPr txBox="1"/>
      </xdr:nvSpPr>
      <xdr:spPr>
        <a:xfrm>
          <a:off x="7324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49</xdr:col>
      <xdr:colOff>95250</xdr:colOff>
      <xdr:row>46</xdr:row>
      <xdr:rowOff>0</xdr:rowOff>
    </xdr:from>
    <xdr:ext cx="150668" cy="116699"/>
    <xdr:sp macro="" textlink="">
      <xdr:nvSpPr>
        <xdr:cNvPr id="138" name="テキスト ボックス 137"/>
        <xdr:cNvSpPr txBox="1"/>
      </xdr:nvSpPr>
      <xdr:spPr>
        <a:xfrm>
          <a:off x="7905750"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53</xdr:col>
      <xdr:colOff>9525</xdr:colOff>
      <xdr:row>46</xdr:row>
      <xdr:rowOff>0</xdr:rowOff>
    </xdr:from>
    <xdr:ext cx="150668" cy="116699"/>
    <xdr:sp macro="" textlink="">
      <xdr:nvSpPr>
        <xdr:cNvPr id="139" name="テキスト ボックス 138"/>
        <xdr:cNvSpPr txBox="1"/>
      </xdr:nvSpPr>
      <xdr:spPr>
        <a:xfrm>
          <a:off x="83915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57</xdr:col>
      <xdr:colOff>85725</xdr:colOff>
      <xdr:row>46</xdr:row>
      <xdr:rowOff>0</xdr:rowOff>
    </xdr:from>
    <xdr:ext cx="150668" cy="116699"/>
    <xdr:sp macro="" textlink="">
      <xdr:nvSpPr>
        <xdr:cNvPr id="140" name="テキスト ボックス 139"/>
        <xdr:cNvSpPr txBox="1"/>
      </xdr:nvSpPr>
      <xdr:spPr>
        <a:xfrm>
          <a:off x="884872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61</xdr:col>
      <xdr:colOff>95250</xdr:colOff>
      <xdr:row>46</xdr:row>
      <xdr:rowOff>0</xdr:rowOff>
    </xdr:from>
    <xdr:ext cx="150668" cy="116699"/>
    <xdr:sp macro="" textlink="">
      <xdr:nvSpPr>
        <xdr:cNvPr id="141" name="テキスト ボックス 140"/>
        <xdr:cNvSpPr txBox="1"/>
      </xdr:nvSpPr>
      <xdr:spPr>
        <a:xfrm>
          <a:off x="9413875" y="5175250"/>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円</a:t>
          </a:r>
        </a:p>
      </xdr:txBody>
    </xdr:sp>
    <xdr:clientData/>
  </xdr:oneCellAnchor>
  <xdr:oneCellAnchor>
    <xdr:from>
      <xdr:col>42</xdr:col>
      <xdr:colOff>85724</xdr:colOff>
      <xdr:row>45</xdr:row>
      <xdr:rowOff>77787</xdr:rowOff>
    </xdr:from>
    <xdr:ext cx="150668" cy="116699"/>
    <xdr:sp macro="" textlink="">
      <xdr:nvSpPr>
        <xdr:cNvPr id="142" name="テキスト ボックス 141"/>
        <xdr:cNvSpPr txBox="1"/>
      </xdr:nvSpPr>
      <xdr:spPr>
        <a:xfrm>
          <a:off x="6753224" y="51736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oneCellAnchor>
    <xdr:from>
      <xdr:col>42</xdr:col>
      <xdr:colOff>85724</xdr:colOff>
      <xdr:row>47</xdr:row>
      <xdr:rowOff>77787</xdr:rowOff>
    </xdr:from>
    <xdr:ext cx="150668" cy="116699"/>
    <xdr:sp macro="" textlink="">
      <xdr:nvSpPr>
        <xdr:cNvPr id="143" name="テキスト ボックス 142"/>
        <xdr:cNvSpPr txBox="1"/>
      </xdr:nvSpPr>
      <xdr:spPr>
        <a:xfrm>
          <a:off x="6753224" y="5364162"/>
          <a:ext cx="150668"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04"/>
  <sheetViews>
    <sheetView tabSelected="1" zoomScale="120" zoomScaleNormal="120" zoomScaleSheetLayoutView="98" workbookViewId="0">
      <selection activeCell="K101" sqref="K101:L101"/>
    </sheetView>
  </sheetViews>
  <sheetFormatPr defaultColWidth="2.5" defaultRowHeight="14.25" customHeight="1"/>
  <cols>
    <col min="1" max="3" width="2.5" style="2"/>
    <col min="4" max="5" width="1.25" style="2" customWidth="1"/>
    <col min="6" max="9" width="2.5" style="2"/>
    <col min="10" max="11" width="1.25" style="2" customWidth="1"/>
    <col min="12" max="12" width="2.5" style="2"/>
    <col min="13" max="14" width="2.5" style="2" customWidth="1"/>
    <col min="15" max="16" width="1.25" style="2" customWidth="1"/>
    <col min="17" max="19" width="2.5" style="2" customWidth="1"/>
    <col min="20" max="20" width="2.5" style="2"/>
    <col min="21" max="22" width="1.25" style="2" customWidth="1"/>
    <col min="23" max="24" width="2.5" style="2" customWidth="1"/>
    <col min="25" max="30" width="1.25" style="2" customWidth="1"/>
    <col min="31" max="46" width="2.5" style="2"/>
    <col min="47" max="48" width="1.25" style="2" customWidth="1"/>
    <col min="49" max="51" width="2.5" style="2"/>
    <col min="52" max="57" width="1.25" style="2" customWidth="1"/>
    <col min="58" max="58" width="2.5" style="2" customWidth="1"/>
    <col min="59" max="60" width="1.125" style="2" customWidth="1"/>
    <col min="61" max="61" width="2.5" style="2" customWidth="1"/>
    <col min="62" max="63" width="2.5" style="2"/>
    <col min="64" max="65" width="2.5" style="23"/>
    <col min="66" max="16384" width="2.5" style="2"/>
  </cols>
  <sheetData>
    <row r="1" spans="1:72" ht="31.5" customHeight="1" thickBot="1">
      <c r="A1" s="1"/>
      <c r="B1" s="78" t="s">
        <v>151</v>
      </c>
      <c r="C1" s="78"/>
      <c r="D1" s="78"/>
      <c r="E1" s="78"/>
      <c r="F1" s="78"/>
      <c r="G1" s="78"/>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1"/>
      <c r="BL1" s="2"/>
      <c r="BM1" s="2"/>
    </row>
    <row r="2" spans="1:72" ht="30" customHeight="1" thickTop="1" thickBot="1">
      <c r="A2" s="52"/>
      <c r="B2" s="80" t="s">
        <v>147</v>
      </c>
      <c r="C2" s="81"/>
      <c r="D2" s="81"/>
      <c r="E2" s="81"/>
      <c r="F2" s="81"/>
      <c r="G2" s="82"/>
      <c r="H2" s="69"/>
      <c r="I2" s="69"/>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1"/>
      <c r="BL2" s="2"/>
      <c r="BM2" s="2"/>
    </row>
    <row r="3" spans="1:72" ht="9.75" customHeight="1" thickTop="1" thickBot="1">
      <c r="A3" s="9"/>
      <c r="B3" s="70"/>
      <c r="C3" s="71"/>
      <c r="D3" s="71"/>
      <c r="E3" s="71"/>
      <c r="F3" s="71"/>
      <c r="G3" s="71"/>
      <c r="H3" s="72"/>
      <c r="I3" s="72"/>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5"/>
      <c r="BL3" s="2"/>
      <c r="BM3" s="2"/>
    </row>
    <row r="4" spans="1:72" ht="30" customHeight="1" thickBot="1">
      <c r="A4" s="1"/>
      <c r="B4" s="28"/>
      <c r="C4" s="56">
        <v>1</v>
      </c>
      <c r="D4" s="57"/>
      <c r="E4" s="83"/>
      <c r="F4" s="84"/>
      <c r="G4" s="69" t="s">
        <v>148</v>
      </c>
      <c r="H4" s="69"/>
      <c r="I4" s="69"/>
      <c r="J4" s="69"/>
      <c r="K4" s="69"/>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8"/>
      <c r="BC4" s="59"/>
      <c r="BD4" s="1"/>
      <c r="BL4" s="2"/>
      <c r="BM4" s="2"/>
    </row>
    <row r="5" spans="1:72" ht="30" customHeight="1">
      <c r="A5" s="1"/>
      <c r="B5" s="73"/>
      <c r="C5" s="56">
        <v>2</v>
      </c>
      <c r="D5" s="74" t="s">
        <v>149</v>
      </c>
      <c r="E5" s="69"/>
      <c r="F5" s="69"/>
      <c r="G5" s="69"/>
      <c r="H5" s="69"/>
      <c r="I5" s="69"/>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60"/>
      <c r="BL5" s="2"/>
      <c r="BM5" s="2"/>
    </row>
    <row r="6" spans="1:72" ht="30" customHeight="1">
      <c r="A6" s="1"/>
      <c r="B6" s="75"/>
      <c r="C6" s="56">
        <v>3</v>
      </c>
      <c r="D6" s="69" t="s">
        <v>153</v>
      </c>
      <c r="E6" s="69"/>
      <c r="F6" s="69"/>
      <c r="G6" s="69"/>
      <c r="H6" s="69"/>
      <c r="I6" s="69"/>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60"/>
      <c r="BL6" s="2"/>
      <c r="BM6" s="2"/>
    </row>
    <row r="7" spans="1:72" ht="30" customHeight="1">
      <c r="A7" s="1"/>
      <c r="B7" s="76"/>
      <c r="C7" s="61">
        <v>4</v>
      </c>
      <c r="D7" s="77" t="s">
        <v>150</v>
      </c>
      <c r="E7" s="77"/>
      <c r="F7" s="77"/>
      <c r="G7" s="77"/>
      <c r="H7" s="77"/>
      <c r="I7" s="77"/>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3"/>
      <c r="BL7" s="2"/>
      <c r="BM7" s="2"/>
    </row>
    <row r="8" spans="1:72" ht="30" customHeight="1">
      <c r="A8" s="1"/>
      <c r="B8" s="69"/>
      <c r="C8" s="56"/>
      <c r="D8" s="69"/>
      <c r="E8" s="69"/>
      <c r="F8" s="69"/>
      <c r="G8" s="69"/>
      <c r="H8" s="69"/>
      <c r="I8" s="69"/>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9"/>
      <c r="BL8" s="2"/>
      <c r="BM8" s="2"/>
    </row>
    <row r="9" spans="1:72" ht="14.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N9" s="23"/>
      <c r="BO9" s="23"/>
      <c r="BP9" s="23"/>
      <c r="BQ9" s="23"/>
      <c r="BR9" s="23"/>
      <c r="BS9" s="23"/>
      <c r="BT9" s="23"/>
    </row>
    <row r="10" spans="1:72" ht="27" customHeight="1">
      <c r="A10" s="1"/>
      <c r="B10" s="64" t="s">
        <v>152</v>
      </c>
      <c r="C10" s="1"/>
      <c r="D10" s="1"/>
      <c r="E10" s="1"/>
      <c r="F10" s="1"/>
      <c r="G10" s="1"/>
      <c r="H10" s="1"/>
      <c r="I10" s="1"/>
      <c r="J10" s="1"/>
      <c r="K10" s="1"/>
      <c r="L10" s="1"/>
      <c r="M10" s="1"/>
      <c r="N10" s="1"/>
      <c r="O10" s="1"/>
      <c r="P10" s="1"/>
      <c r="Q10" s="1"/>
      <c r="R10" s="1"/>
      <c r="S10" s="1"/>
      <c r="T10" s="469" t="s">
        <v>0</v>
      </c>
      <c r="U10" s="469"/>
      <c r="V10" s="469"/>
      <c r="W10" s="469"/>
      <c r="X10" s="469"/>
      <c r="Y10" s="116">
        <v>6</v>
      </c>
      <c r="Z10" s="116"/>
      <c r="AA10" s="116"/>
      <c r="AB10" s="116"/>
      <c r="AC10" s="29" t="s">
        <v>110</v>
      </c>
      <c r="AD10" s="29"/>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N10" s="24"/>
      <c r="BO10" s="23"/>
      <c r="BP10" s="23"/>
      <c r="BQ10" s="23"/>
      <c r="BR10" s="23"/>
      <c r="BS10" s="23"/>
    </row>
    <row r="11" spans="1:72" ht="13.5" customHeight="1">
      <c r="A11" s="1"/>
      <c r="B11" s="1"/>
      <c r="C11" s="1"/>
      <c r="D11" s="1"/>
      <c r="E11" s="1"/>
      <c r="F11" s="1"/>
      <c r="G11" s="1"/>
      <c r="H11" s="1"/>
      <c r="I11" s="1"/>
      <c r="J11" s="1"/>
      <c r="K11" s="1"/>
      <c r="L11" s="1"/>
      <c r="M11" s="1"/>
      <c r="N11" s="1"/>
      <c r="O11" s="1"/>
      <c r="P11" s="1"/>
      <c r="Q11" s="1"/>
      <c r="R11" s="1"/>
      <c r="S11" s="1"/>
      <c r="T11" s="1"/>
      <c r="U11" s="1"/>
      <c r="V11" s="9"/>
      <c r="W11" s="9"/>
      <c r="X11" s="232" t="s">
        <v>7</v>
      </c>
      <c r="Y11" s="232"/>
      <c r="Z11" s="232"/>
      <c r="AA11" s="95"/>
      <c r="AB11" s="96"/>
      <c r="AC11" s="96"/>
      <c r="AD11" s="96"/>
      <c r="AE11" s="96"/>
      <c r="AF11" s="96"/>
      <c r="AG11" s="96"/>
      <c r="AH11" s="96"/>
      <c r="AI11" s="96"/>
      <c r="AJ11" s="96"/>
      <c r="AK11" s="96"/>
      <c r="AL11" s="131"/>
      <c r="AM11" s="480" t="s">
        <v>34</v>
      </c>
      <c r="AN11" s="481"/>
      <c r="AO11" s="128"/>
      <c r="AP11" s="129"/>
      <c r="AQ11" s="129"/>
      <c r="AR11" s="129"/>
      <c r="AS11" s="129"/>
      <c r="AT11" s="129"/>
      <c r="AU11" s="129"/>
      <c r="AV11" s="130"/>
      <c r="AW11" s="478" t="s">
        <v>35</v>
      </c>
      <c r="AX11" s="154"/>
      <c r="AY11" s="326"/>
      <c r="AZ11" s="95"/>
      <c r="BA11" s="96"/>
      <c r="BB11" s="96"/>
      <c r="BC11" s="96"/>
      <c r="BD11" s="96"/>
      <c r="BE11" s="96"/>
      <c r="BF11" s="96"/>
      <c r="BG11" s="96"/>
      <c r="BH11" s="96"/>
      <c r="BI11" s="96"/>
      <c r="BJ11" s="96"/>
      <c r="BK11" s="38"/>
      <c r="BN11" s="23"/>
      <c r="BO11" s="23"/>
      <c r="BP11" s="23"/>
      <c r="BQ11" s="23"/>
      <c r="BR11" s="23"/>
    </row>
    <row r="12" spans="1:72" ht="6.75" customHeight="1">
      <c r="A12" s="1"/>
      <c r="B12" s="1"/>
      <c r="C12" s="1"/>
      <c r="D12" s="1"/>
      <c r="E12" s="1"/>
      <c r="F12" s="1"/>
      <c r="G12" s="1"/>
      <c r="H12" s="1"/>
      <c r="I12" s="1"/>
      <c r="J12" s="1"/>
      <c r="K12" s="1"/>
      <c r="L12" s="1"/>
      <c r="M12" s="1"/>
      <c r="N12" s="1"/>
      <c r="O12" s="1"/>
      <c r="P12" s="1"/>
      <c r="Q12" s="1"/>
      <c r="R12" s="1"/>
      <c r="S12" s="1"/>
      <c r="T12" s="1"/>
      <c r="U12" s="1"/>
      <c r="V12" s="9"/>
      <c r="W12" s="9"/>
      <c r="X12" s="232"/>
      <c r="Y12" s="232"/>
      <c r="Z12" s="232"/>
      <c r="AA12" s="95"/>
      <c r="AB12" s="96"/>
      <c r="AC12" s="96"/>
      <c r="AD12" s="96"/>
      <c r="AE12" s="96"/>
      <c r="AF12" s="96"/>
      <c r="AG12" s="96"/>
      <c r="AH12" s="96"/>
      <c r="AI12" s="96"/>
      <c r="AJ12" s="96"/>
      <c r="AK12" s="96"/>
      <c r="AL12" s="131"/>
      <c r="AM12" s="480"/>
      <c r="AN12" s="481"/>
      <c r="AO12" s="128"/>
      <c r="AP12" s="129"/>
      <c r="AQ12" s="129"/>
      <c r="AR12" s="129"/>
      <c r="AS12" s="129"/>
      <c r="AT12" s="129"/>
      <c r="AU12" s="129"/>
      <c r="AV12" s="130"/>
      <c r="AW12" s="478"/>
      <c r="AX12" s="154"/>
      <c r="AY12" s="326"/>
      <c r="AZ12" s="95"/>
      <c r="BA12" s="96"/>
      <c r="BB12" s="96"/>
      <c r="BC12" s="96"/>
      <c r="BD12" s="96"/>
      <c r="BE12" s="96"/>
      <c r="BF12" s="96"/>
      <c r="BG12" s="96"/>
      <c r="BH12" s="96"/>
      <c r="BI12" s="96"/>
      <c r="BJ12" s="96"/>
      <c r="BK12" s="38"/>
      <c r="BN12" s="23"/>
      <c r="BO12" s="23"/>
      <c r="BP12" s="23"/>
      <c r="BQ12" s="23"/>
      <c r="BR12" s="23"/>
    </row>
    <row r="13" spans="1:72" ht="6.75" customHeight="1">
      <c r="A13" s="1"/>
      <c r="B13" s="1"/>
      <c r="C13" s="1"/>
      <c r="D13" s="42"/>
      <c r="E13" s="42"/>
      <c r="F13" s="1"/>
      <c r="G13" s="1"/>
      <c r="H13" s="1"/>
      <c r="I13" s="1"/>
      <c r="J13" s="1"/>
      <c r="K13" s="1"/>
      <c r="L13" s="1"/>
      <c r="M13" s="1"/>
      <c r="N13" s="1"/>
      <c r="O13" s="1"/>
      <c r="P13" s="1"/>
      <c r="Q13" s="1"/>
      <c r="R13" s="1"/>
      <c r="S13" s="1"/>
      <c r="T13" s="1"/>
      <c r="U13" s="1"/>
      <c r="V13" s="8"/>
      <c r="W13" s="8"/>
      <c r="X13" s="232"/>
      <c r="Y13" s="232"/>
      <c r="Z13" s="232"/>
      <c r="AA13" s="95"/>
      <c r="AB13" s="96"/>
      <c r="AC13" s="96"/>
      <c r="AD13" s="96"/>
      <c r="AE13" s="96"/>
      <c r="AF13" s="96"/>
      <c r="AG13" s="96"/>
      <c r="AH13" s="96"/>
      <c r="AI13" s="96"/>
      <c r="AJ13" s="96"/>
      <c r="AK13" s="96"/>
      <c r="AL13" s="131"/>
      <c r="AM13" s="219" t="s">
        <v>22</v>
      </c>
      <c r="AN13" s="220"/>
      <c r="AO13" s="226"/>
      <c r="AP13" s="227"/>
      <c r="AQ13" s="227"/>
      <c r="AR13" s="227"/>
      <c r="AS13" s="227"/>
      <c r="AT13" s="227"/>
      <c r="AU13" s="227"/>
      <c r="AV13" s="228"/>
      <c r="AW13" s="478"/>
      <c r="AX13" s="154"/>
      <c r="AY13" s="326"/>
      <c r="AZ13" s="95"/>
      <c r="BA13" s="96"/>
      <c r="BB13" s="96"/>
      <c r="BC13" s="96"/>
      <c r="BD13" s="96"/>
      <c r="BE13" s="96"/>
      <c r="BF13" s="96"/>
      <c r="BG13" s="96"/>
      <c r="BH13" s="96"/>
      <c r="BI13" s="96"/>
      <c r="BJ13" s="96"/>
      <c r="BK13" s="38"/>
      <c r="BM13" s="24"/>
      <c r="BN13" s="23"/>
      <c r="BO13" s="23"/>
      <c r="BP13" s="23"/>
      <c r="BQ13" s="23"/>
      <c r="BR13" s="23"/>
    </row>
    <row r="14" spans="1:72" ht="13.5" customHeight="1">
      <c r="A14" s="1"/>
      <c r="B14" s="1"/>
      <c r="C14" s="1"/>
      <c r="D14" s="1"/>
      <c r="E14" s="1"/>
      <c r="F14" s="1"/>
      <c r="G14" s="1"/>
      <c r="H14" s="1"/>
      <c r="I14" s="1"/>
      <c r="J14" s="1"/>
      <c r="K14" s="1"/>
      <c r="L14" s="1"/>
      <c r="M14" s="1"/>
      <c r="N14" s="1"/>
      <c r="O14" s="1"/>
      <c r="P14" s="1"/>
      <c r="Q14" s="1"/>
      <c r="R14" s="1"/>
      <c r="S14" s="1"/>
      <c r="T14" s="1"/>
      <c r="U14" s="1"/>
      <c r="V14" s="8"/>
      <c r="W14" s="8"/>
      <c r="X14" s="233"/>
      <c r="Y14" s="233"/>
      <c r="Z14" s="233"/>
      <c r="AA14" s="99"/>
      <c r="AB14" s="100"/>
      <c r="AC14" s="100"/>
      <c r="AD14" s="100"/>
      <c r="AE14" s="100"/>
      <c r="AF14" s="100"/>
      <c r="AG14" s="100"/>
      <c r="AH14" s="100"/>
      <c r="AI14" s="100"/>
      <c r="AJ14" s="100"/>
      <c r="AK14" s="100"/>
      <c r="AL14" s="132"/>
      <c r="AM14" s="221"/>
      <c r="AN14" s="222"/>
      <c r="AO14" s="229"/>
      <c r="AP14" s="230"/>
      <c r="AQ14" s="230"/>
      <c r="AR14" s="230"/>
      <c r="AS14" s="230"/>
      <c r="AT14" s="230"/>
      <c r="AU14" s="230"/>
      <c r="AV14" s="231"/>
      <c r="AW14" s="478"/>
      <c r="AX14" s="154"/>
      <c r="AY14" s="326"/>
      <c r="AZ14" s="97"/>
      <c r="BA14" s="98"/>
      <c r="BB14" s="98"/>
      <c r="BC14" s="98"/>
      <c r="BD14" s="98"/>
      <c r="BE14" s="98"/>
      <c r="BF14" s="98"/>
      <c r="BG14" s="98"/>
      <c r="BH14" s="98"/>
      <c r="BI14" s="98"/>
      <c r="BJ14" s="98"/>
      <c r="BK14" s="38"/>
      <c r="BN14" s="23"/>
      <c r="BO14" s="23"/>
      <c r="BP14" s="23"/>
      <c r="BQ14" s="23"/>
      <c r="BR14" s="23"/>
    </row>
    <row r="15" spans="1:72" ht="6.75" customHeight="1">
      <c r="A15" s="1"/>
      <c r="B15" s="1"/>
      <c r="C15" s="1"/>
      <c r="D15" s="1"/>
      <c r="E15" s="1"/>
      <c r="F15" s="1"/>
      <c r="G15" s="1"/>
      <c r="H15" s="1"/>
      <c r="I15" s="1"/>
      <c r="J15" s="1"/>
      <c r="K15" s="1"/>
      <c r="L15" s="1"/>
      <c r="M15" s="1"/>
      <c r="N15" s="1"/>
      <c r="O15" s="1"/>
      <c r="P15" s="1"/>
      <c r="Q15" s="1"/>
      <c r="R15" s="1"/>
      <c r="S15" s="1"/>
      <c r="T15" s="1"/>
      <c r="U15" s="1"/>
      <c r="V15" s="9"/>
      <c r="W15" s="9"/>
      <c r="X15" s="234" t="s">
        <v>96</v>
      </c>
      <c r="Y15" s="234"/>
      <c r="Z15" s="234"/>
      <c r="AA15" s="97"/>
      <c r="AB15" s="98"/>
      <c r="AC15" s="98"/>
      <c r="AD15" s="98"/>
      <c r="AE15" s="98"/>
      <c r="AF15" s="98"/>
      <c r="AG15" s="98"/>
      <c r="AH15" s="98"/>
      <c r="AI15" s="98"/>
      <c r="AJ15" s="98"/>
      <c r="AK15" s="98"/>
      <c r="AL15" s="133"/>
      <c r="AM15" s="223" t="s">
        <v>33</v>
      </c>
      <c r="AN15" s="156"/>
      <c r="AO15" s="97"/>
      <c r="AP15" s="98"/>
      <c r="AQ15" s="98"/>
      <c r="AR15" s="98"/>
      <c r="AS15" s="98"/>
      <c r="AT15" s="98"/>
      <c r="AU15" s="98"/>
      <c r="AV15" s="133"/>
      <c r="AW15" s="478"/>
      <c r="AX15" s="154"/>
      <c r="AY15" s="326"/>
      <c r="AZ15" s="95"/>
      <c r="BA15" s="96"/>
      <c r="BB15" s="96"/>
      <c r="BC15" s="96"/>
      <c r="BD15" s="96"/>
      <c r="BE15" s="96"/>
      <c r="BF15" s="96"/>
      <c r="BG15" s="96"/>
      <c r="BH15" s="96"/>
      <c r="BI15" s="96"/>
      <c r="BJ15" s="96"/>
      <c r="BK15" s="38"/>
      <c r="BN15" s="23"/>
      <c r="BO15" s="23"/>
      <c r="BP15" s="23"/>
      <c r="BQ15" s="23"/>
      <c r="BR15" s="23"/>
    </row>
    <row r="16" spans="1:72" ht="6.75" customHeight="1">
      <c r="A16" s="1"/>
      <c r="B16" s="496" t="s">
        <v>0</v>
      </c>
      <c r="C16" s="496"/>
      <c r="D16" s="117">
        <v>7</v>
      </c>
      <c r="E16" s="117"/>
      <c r="F16" s="303" t="s">
        <v>32</v>
      </c>
      <c r="G16" s="117"/>
      <c r="H16" s="303" t="s">
        <v>26</v>
      </c>
      <c r="I16" s="117"/>
      <c r="J16" s="303" t="s">
        <v>27</v>
      </c>
      <c r="K16" s="303"/>
      <c r="L16" s="1"/>
      <c r="M16" s="1"/>
      <c r="N16" s="1"/>
      <c r="O16" s="1"/>
      <c r="P16" s="1"/>
      <c r="Q16" s="1"/>
      <c r="R16" s="1"/>
      <c r="S16" s="1"/>
      <c r="T16" s="1"/>
      <c r="U16" s="1"/>
      <c r="V16" s="9"/>
      <c r="W16" s="9"/>
      <c r="X16" s="234"/>
      <c r="Y16" s="234"/>
      <c r="Z16" s="234"/>
      <c r="AA16" s="95"/>
      <c r="AB16" s="96"/>
      <c r="AC16" s="96"/>
      <c r="AD16" s="96"/>
      <c r="AE16" s="96"/>
      <c r="AF16" s="96"/>
      <c r="AG16" s="96"/>
      <c r="AH16" s="96"/>
      <c r="AI16" s="96"/>
      <c r="AJ16" s="96"/>
      <c r="AK16" s="96"/>
      <c r="AL16" s="131"/>
      <c r="AM16" s="224"/>
      <c r="AN16" s="225"/>
      <c r="AO16" s="95"/>
      <c r="AP16" s="96"/>
      <c r="AQ16" s="96"/>
      <c r="AR16" s="96"/>
      <c r="AS16" s="96"/>
      <c r="AT16" s="96"/>
      <c r="AU16" s="96"/>
      <c r="AV16" s="131"/>
      <c r="AW16" s="478"/>
      <c r="AX16" s="154"/>
      <c r="AY16" s="326"/>
      <c r="AZ16" s="99"/>
      <c r="BA16" s="100"/>
      <c r="BB16" s="100"/>
      <c r="BC16" s="100"/>
      <c r="BD16" s="100"/>
      <c r="BE16" s="100"/>
      <c r="BF16" s="100"/>
      <c r="BG16" s="100"/>
      <c r="BH16" s="100"/>
      <c r="BI16" s="100"/>
      <c r="BJ16" s="100"/>
      <c r="BK16" s="38"/>
      <c r="BN16" s="23"/>
      <c r="BO16" s="23"/>
      <c r="BP16" s="23"/>
      <c r="BQ16" s="23"/>
      <c r="BR16" s="23"/>
    </row>
    <row r="17" spans="1:72" ht="6.75" customHeight="1">
      <c r="A17" s="1"/>
      <c r="B17" s="496"/>
      <c r="C17" s="496"/>
      <c r="D17" s="117"/>
      <c r="E17" s="117"/>
      <c r="F17" s="303"/>
      <c r="G17" s="117"/>
      <c r="H17" s="303"/>
      <c r="I17" s="117"/>
      <c r="J17" s="303"/>
      <c r="K17" s="303"/>
      <c r="L17" s="1"/>
      <c r="M17" s="1"/>
      <c r="N17" s="1"/>
      <c r="O17" s="1"/>
      <c r="P17" s="1"/>
      <c r="Q17" s="1"/>
      <c r="R17" s="1"/>
      <c r="S17" s="1"/>
      <c r="T17" s="1"/>
      <c r="U17" s="1"/>
      <c r="V17" s="6"/>
      <c r="W17" s="6"/>
      <c r="X17" s="234"/>
      <c r="Y17" s="234"/>
      <c r="Z17" s="234"/>
      <c r="AA17" s="95"/>
      <c r="AB17" s="96"/>
      <c r="AC17" s="96"/>
      <c r="AD17" s="96"/>
      <c r="AE17" s="96"/>
      <c r="AF17" s="96"/>
      <c r="AG17" s="96"/>
      <c r="AH17" s="96"/>
      <c r="AI17" s="96"/>
      <c r="AJ17" s="96"/>
      <c r="AK17" s="96"/>
      <c r="AL17" s="131"/>
      <c r="AM17" s="224"/>
      <c r="AN17" s="225"/>
      <c r="AO17" s="95"/>
      <c r="AP17" s="96"/>
      <c r="AQ17" s="96"/>
      <c r="AR17" s="96"/>
      <c r="AS17" s="96"/>
      <c r="AT17" s="96"/>
      <c r="AU17" s="96"/>
      <c r="AV17" s="131"/>
      <c r="AW17" s="478"/>
      <c r="AX17" s="154" t="s">
        <v>33</v>
      </c>
      <c r="AY17" s="326"/>
      <c r="AZ17" s="95"/>
      <c r="BA17" s="96"/>
      <c r="BB17" s="96"/>
      <c r="BC17" s="96"/>
      <c r="BD17" s="96"/>
      <c r="BE17" s="96"/>
      <c r="BF17" s="96"/>
      <c r="BG17" s="96"/>
      <c r="BH17" s="96"/>
      <c r="BI17" s="96"/>
      <c r="BJ17" s="96"/>
      <c r="BK17" s="38"/>
      <c r="BN17" s="23"/>
      <c r="BO17" s="23"/>
      <c r="BP17" s="23"/>
      <c r="BQ17" s="23"/>
      <c r="BR17" s="23"/>
    </row>
    <row r="18" spans="1:72" ht="6.75" customHeight="1">
      <c r="A18" s="1"/>
      <c r="B18" s="1"/>
      <c r="C18" s="1"/>
      <c r="D18" s="1"/>
      <c r="E18" s="1"/>
      <c r="F18" s="1"/>
      <c r="G18" s="1"/>
      <c r="H18" s="1"/>
      <c r="I18" s="1"/>
      <c r="J18" s="1"/>
      <c r="K18" s="1"/>
      <c r="L18" s="1"/>
      <c r="M18" s="1"/>
      <c r="N18" s="1"/>
      <c r="O18" s="1"/>
      <c r="P18" s="1"/>
      <c r="Q18" s="1"/>
      <c r="R18" s="1"/>
      <c r="S18" s="1"/>
      <c r="T18" s="1"/>
      <c r="U18" s="1"/>
      <c r="V18" s="6"/>
      <c r="W18" s="6"/>
      <c r="X18" s="234"/>
      <c r="Y18" s="234"/>
      <c r="Z18" s="234"/>
      <c r="AA18" s="95"/>
      <c r="AB18" s="96"/>
      <c r="AC18" s="96"/>
      <c r="AD18" s="96"/>
      <c r="AE18" s="96"/>
      <c r="AF18" s="96"/>
      <c r="AG18" s="96"/>
      <c r="AH18" s="96"/>
      <c r="AI18" s="96"/>
      <c r="AJ18" s="96"/>
      <c r="AK18" s="96"/>
      <c r="AL18" s="131"/>
      <c r="AM18" s="224"/>
      <c r="AN18" s="225"/>
      <c r="AO18" s="95"/>
      <c r="AP18" s="96"/>
      <c r="AQ18" s="96"/>
      <c r="AR18" s="96"/>
      <c r="AS18" s="96"/>
      <c r="AT18" s="96"/>
      <c r="AU18" s="96"/>
      <c r="AV18" s="131"/>
      <c r="AW18" s="478"/>
      <c r="AX18" s="154"/>
      <c r="AY18" s="326"/>
      <c r="AZ18" s="95"/>
      <c r="BA18" s="96"/>
      <c r="BB18" s="96"/>
      <c r="BC18" s="96"/>
      <c r="BD18" s="96"/>
      <c r="BE18" s="96"/>
      <c r="BF18" s="96"/>
      <c r="BG18" s="96"/>
      <c r="BH18" s="96"/>
      <c r="BI18" s="96"/>
      <c r="BJ18" s="96"/>
      <c r="BK18" s="38"/>
      <c r="BN18" s="23"/>
      <c r="BO18" s="23"/>
      <c r="BP18" s="23"/>
      <c r="BQ18" s="23"/>
      <c r="BR18" s="23"/>
    </row>
    <row r="19" spans="1:72" ht="13.5" customHeight="1">
      <c r="A19" s="1"/>
      <c r="B19" s="1"/>
      <c r="C19" s="1"/>
      <c r="D19" s="1"/>
      <c r="E19" s="1"/>
      <c r="F19" s="1"/>
      <c r="G19" s="118" t="s">
        <v>30</v>
      </c>
      <c r="H19" s="118" t="s">
        <v>28</v>
      </c>
      <c r="I19" s="352">
        <v>1</v>
      </c>
      <c r="J19" s="118" t="s">
        <v>26</v>
      </c>
      <c r="K19" s="118"/>
      <c r="L19" s="352">
        <v>1</v>
      </c>
      <c r="M19" s="118" t="s">
        <v>27</v>
      </c>
      <c r="N19" s="118"/>
      <c r="O19" s="118" t="s">
        <v>29</v>
      </c>
      <c r="P19" s="118"/>
      <c r="Q19" s="352">
        <v>12</v>
      </c>
      <c r="R19" s="118" t="s">
        <v>26</v>
      </c>
      <c r="S19" s="352">
        <v>31</v>
      </c>
      <c r="T19" s="118" t="s">
        <v>27</v>
      </c>
      <c r="U19" s="118" t="s">
        <v>31</v>
      </c>
      <c r="V19" s="118"/>
      <c r="W19" s="33"/>
      <c r="X19" s="234"/>
      <c r="Y19" s="234"/>
      <c r="Z19" s="234"/>
      <c r="AA19" s="95"/>
      <c r="AB19" s="96"/>
      <c r="AC19" s="96"/>
      <c r="AD19" s="96"/>
      <c r="AE19" s="96"/>
      <c r="AF19" s="96"/>
      <c r="AG19" s="96"/>
      <c r="AH19" s="96"/>
      <c r="AI19" s="96"/>
      <c r="AJ19" s="96"/>
      <c r="AK19" s="96"/>
      <c r="AL19" s="131"/>
      <c r="AM19" s="224"/>
      <c r="AN19" s="225"/>
      <c r="AO19" s="95"/>
      <c r="AP19" s="96"/>
      <c r="AQ19" s="96"/>
      <c r="AR19" s="96"/>
      <c r="AS19" s="96"/>
      <c r="AT19" s="96"/>
      <c r="AU19" s="96"/>
      <c r="AV19" s="131"/>
      <c r="AW19" s="479"/>
      <c r="AX19" s="491"/>
      <c r="AY19" s="223"/>
      <c r="AZ19" s="95"/>
      <c r="BA19" s="96"/>
      <c r="BB19" s="96"/>
      <c r="BC19" s="96"/>
      <c r="BD19" s="96"/>
      <c r="BE19" s="96"/>
      <c r="BF19" s="96"/>
      <c r="BG19" s="96"/>
      <c r="BH19" s="96"/>
      <c r="BI19" s="96"/>
      <c r="BJ19" s="96"/>
      <c r="BK19" s="38"/>
      <c r="BN19" s="23"/>
      <c r="BO19" s="23"/>
      <c r="BP19" s="23"/>
      <c r="BQ19" s="23"/>
      <c r="BR19" s="23"/>
    </row>
    <row r="20" spans="1:72" ht="9" customHeight="1">
      <c r="A20" s="1"/>
      <c r="B20" s="1"/>
      <c r="C20" s="1"/>
      <c r="D20" s="47"/>
      <c r="E20" s="47"/>
      <c r="F20" s="47"/>
      <c r="G20" s="118"/>
      <c r="H20" s="118"/>
      <c r="I20" s="352"/>
      <c r="J20" s="118"/>
      <c r="K20" s="118"/>
      <c r="L20" s="352"/>
      <c r="M20" s="118"/>
      <c r="N20" s="118"/>
      <c r="O20" s="118"/>
      <c r="P20" s="118"/>
      <c r="Q20" s="352"/>
      <c r="R20" s="118"/>
      <c r="S20" s="352"/>
      <c r="T20" s="118"/>
      <c r="U20" s="118"/>
      <c r="V20" s="118"/>
      <c r="W20" s="33"/>
      <c r="X20" s="47"/>
      <c r="Y20" s="47"/>
      <c r="Z20" s="47"/>
      <c r="AA20" s="47"/>
      <c r="AB20" s="47"/>
      <c r="AC20" s="1"/>
      <c r="AD20" s="1"/>
      <c r="AE20" s="47"/>
      <c r="AF20" s="47"/>
      <c r="AG20" s="47"/>
      <c r="AH20" s="47"/>
      <c r="AI20" s="47"/>
      <c r="AJ20" s="47"/>
      <c r="AK20" s="47"/>
      <c r="AL20" s="47"/>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N20" s="23"/>
      <c r="BO20" s="23"/>
      <c r="BP20" s="23"/>
      <c r="BQ20" s="23"/>
      <c r="BR20" s="23"/>
      <c r="BS20" s="23"/>
      <c r="BT20" s="23"/>
    </row>
    <row r="21" spans="1:72" ht="6" customHeight="1">
      <c r="A21" s="1"/>
      <c r="B21" s="1"/>
      <c r="C21" s="1"/>
      <c r="D21" s="47"/>
      <c r="E21" s="47"/>
      <c r="F21" s="47"/>
      <c r="G21" s="1"/>
      <c r="H21" s="1"/>
      <c r="I21" s="1"/>
      <c r="J21" s="1"/>
      <c r="K21" s="1"/>
      <c r="L21" s="1"/>
      <c r="M21" s="1"/>
      <c r="N21" s="1"/>
      <c r="O21" s="1"/>
      <c r="P21" s="1"/>
      <c r="Q21" s="1"/>
      <c r="R21" s="1"/>
      <c r="S21" s="1"/>
      <c r="T21" s="1"/>
      <c r="U21" s="1"/>
      <c r="V21" s="1"/>
      <c r="W21" s="1"/>
      <c r="X21" s="241" t="s">
        <v>70</v>
      </c>
      <c r="Y21" s="241"/>
      <c r="Z21" s="241"/>
      <c r="AA21" s="241"/>
      <c r="AB21" s="241"/>
      <c r="AC21" s="241"/>
      <c r="AD21" s="241"/>
      <c r="AE21" s="241"/>
      <c r="AF21" s="241"/>
      <c r="AG21" s="241"/>
      <c r="AH21" s="241"/>
      <c r="AI21" s="241"/>
      <c r="AJ21" s="241"/>
      <c r="AK21" s="241"/>
      <c r="AL21" s="241"/>
      <c r="AM21" s="241"/>
      <c r="AN21" s="241"/>
      <c r="AO21" s="241"/>
      <c r="AP21" s="51"/>
      <c r="AQ21" s="1"/>
      <c r="AR21" s="1"/>
      <c r="AS21" s="1"/>
      <c r="AT21" s="1"/>
      <c r="AU21" s="1"/>
      <c r="AV21" s="1"/>
      <c r="AW21" s="1"/>
      <c r="AX21" s="1"/>
      <c r="AY21" s="1"/>
      <c r="AZ21" s="1"/>
      <c r="BA21" s="1"/>
      <c r="BB21" s="1"/>
      <c r="BC21" s="1"/>
      <c r="BD21" s="1"/>
      <c r="BE21" s="1"/>
      <c r="BF21" s="1"/>
      <c r="BG21" s="1"/>
      <c r="BH21" s="1"/>
      <c r="BI21" s="1"/>
      <c r="BJ21" s="1"/>
      <c r="BK21" s="1"/>
      <c r="BN21" s="23"/>
      <c r="BO21" s="23"/>
      <c r="BP21" s="23"/>
      <c r="BQ21" s="23"/>
      <c r="BR21" s="23"/>
      <c r="BS21" s="23"/>
      <c r="BT21" s="23"/>
    </row>
    <row r="22" spans="1:72" ht="9.75" customHeight="1" thickBot="1">
      <c r="A22" s="1"/>
      <c r="B22" s="483" t="s">
        <v>136</v>
      </c>
      <c r="C22" s="483"/>
      <c r="D22" s="483"/>
      <c r="E22" s="483"/>
      <c r="F22" s="483"/>
      <c r="G22" s="483"/>
      <c r="H22" s="483"/>
      <c r="I22" s="483"/>
      <c r="J22" s="483"/>
      <c r="K22" s="483"/>
      <c r="L22" s="484"/>
      <c r="M22" s="353" t="s">
        <v>154</v>
      </c>
      <c r="N22" s="353"/>
      <c r="O22" s="353"/>
      <c r="P22" s="353"/>
      <c r="Q22" s="353"/>
      <c r="R22" s="353"/>
      <c r="S22" s="353"/>
      <c r="T22" s="353"/>
      <c r="U22" s="353"/>
      <c r="V22" s="353"/>
      <c r="W22" s="7"/>
      <c r="X22" s="171"/>
      <c r="Y22" s="171"/>
      <c r="Z22" s="171"/>
      <c r="AA22" s="171"/>
      <c r="AB22" s="171"/>
      <c r="AC22" s="171"/>
      <c r="AD22" s="171"/>
      <c r="AE22" s="171"/>
      <c r="AF22" s="171"/>
      <c r="AG22" s="171"/>
      <c r="AH22" s="171"/>
      <c r="AI22" s="171"/>
      <c r="AJ22" s="171"/>
      <c r="AK22" s="171"/>
      <c r="AL22" s="171"/>
      <c r="AM22" s="171"/>
      <c r="AN22" s="171"/>
      <c r="AO22" s="171"/>
      <c r="AP22" s="8"/>
      <c r="AQ22" s="12"/>
      <c r="AR22" s="12"/>
      <c r="AS22" s="13"/>
      <c r="AT22" s="9"/>
      <c r="AU22" s="8"/>
      <c r="AV22" s="8"/>
      <c r="AW22" s="8"/>
      <c r="AX22" s="8"/>
      <c r="AY22" s="8"/>
      <c r="AZ22" s="8"/>
      <c r="BA22" s="8"/>
      <c r="BB22" s="8"/>
      <c r="BC22" s="8"/>
      <c r="BD22" s="8"/>
      <c r="BE22" s="8"/>
      <c r="BF22" s="8"/>
      <c r="BG22" s="6"/>
      <c r="BH22" s="6"/>
      <c r="BI22" s="8"/>
      <c r="BJ22" s="8"/>
      <c r="BK22" s="8"/>
      <c r="BL22" s="21"/>
      <c r="BM22" s="21"/>
      <c r="BN22" s="18"/>
      <c r="BO22" s="18"/>
      <c r="BP22" s="23"/>
      <c r="BQ22" s="23"/>
      <c r="BR22" s="23"/>
      <c r="BS22" s="23"/>
      <c r="BT22" s="23"/>
    </row>
    <row r="23" spans="1:72" ht="6" customHeight="1">
      <c r="A23" s="1"/>
      <c r="B23" s="358" t="s">
        <v>9</v>
      </c>
      <c r="C23" s="304" t="s">
        <v>52</v>
      </c>
      <c r="D23" s="305"/>
      <c r="E23" s="305"/>
      <c r="F23" s="305"/>
      <c r="G23" s="305"/>
      <c r="H23" s="305"/>
      <c r="I23" s="305"/>
      <c r="J23" s="305"/>
      <c r="K23" s="305"/>
      <c r="L23" s="235" t="s">
        <v>11</v>
      </c>
      <c r="M23" s="246" t="str">
        <f>IF($AU$49="","",$AU$49)</f>
        <v/>
      </c>
      <c r="N23" s="246"/>
      <c r="O23" s="246"/>
      <c r="P23" s="246"/>
      <c r="Q23" s="246"/>
      <c r="R23" s="246"/>
      <c r="S23" s="246"/>
      <c r="T23" s="246"/>
      <c r="U23" s="246"/>
      <c r="V23" s="247"/>
      <c r="W23" s="34"/>
      <c r="X23" s="386" t="s">
        <v>71</v>
      </c>
      <c r="Y23" s="387"/>
      <c r="Z23" s="388"/>
      <c r="AA23" s="377" t="s">
        <v>79</v>
      </c>
      <c r="AB23" s="378"/>
      <c r="AC23" s="378"/>
      <c r="AD23" s="379"/>
      <c r="AE23" s="174" t="s">
        <v>72</v>
      </c>
      <c r="AF23" s="174"/>
      <c r="AG23" s="174"/>
      <c r="AH23" s="174"/>
      <c r="AI23" s="363" t="s">
        <v>73</v>
      </c>
      <c r="AJ23" s="364"/>
      <c r="AK23" s="364"/>
      <c r="AL23" s="365"/>
      <c r="AM23" s="395" t="s">
        <v>74</v>
      </c>
      <c r="AN23" s="402"/>
      <c r="AO23" s="396"/>
      <c r="AP23" s="395" t="s">
        <v>137</v>
      </c>
      <c r="AQ23" s="396"/>
      <c r="AR23" s="401" t="s">
        <v>75</v>
      </c>
      <c r="AS23" s="401"/>
      <c r="AT23" s="401"/>
      <c r="AU23" s="401"/>
      <c r="AV23" s="401"/>
      <c r="AW23" s="401"/>
      <c r="AX23" s="401"/>
      <c r="AY23" s="401"/>
      <c r="AZ23" s="401"/>
      <c r="BA23" s="401"/>
      <c r="BB23" s="401"/>
      <c r="BC23" s="401"/>
      <c r="BD23" s="401"/>
      <c r="BE23" s="401"/>
      <c r="BF23" s="401"/>
      <c r="BG23" s="107" t="s">
        <v>97</v>
      </c>
      <c r="BH23" s="108"/>
      <c r="BI23" s="108"/>
      <c r="BJ23" s="109"/>
      <c r="BK23" s="14"/>
      <c r="BL23" s="20"/>
      <c r="BN23" s="23"/>
      <c r="BO23" s="23"/>
      <c r="BP23" s="23"/>
      <c r="BQ23" s="23"/>
    </row>
    <row r="24" spans="1:72" ht="6" customHeight="1">
      <c r="A24" s="1"/>
      <c r="B24" s="359"/>
      <c r="C24" s="306"/>
      <c r="D24" s="307"/>
      <c r="E24" s="307"/>
      <c r="F24" s="307"/>
      <c r="G24" s="307"/>
      <c r="H24" s="307"/>
      <c r="I24" s="307"/>
      <c r="J24" s="307"/>
      <c r="K24" s="307"/>
      <c r="L24" s="494"/>
      <c r="M24" s="354"/>
      <c r="N24" s="354"/>
      <c r="O24" s="354"/>
      <c r="P24" s="354"/>
      <c r="Q24" s="354"/>
      <c r="R24" s="354"/>
      <c r="S24" s="354"/>
      <c r="T24" s="354"/>
      <c r="U24" s="354"/>
      <c r="V24" s="355"/>
      <c r="W24" s="34"/>
      <c r="X24" s="389"/>
      <c r="Y24" s="390"/>
      <c r="Z24" s="391"/>
      <c r="AA24" s="380"/>
      <c r="AB24" s="381"/>
      <c r="AC24" s="381"/>
      <c r="AD24" s="382"/>
      <c r="AE24" s="174"/>
      <c r="AF24" s="174"/>
      <c r="AG24" s="174"/>
      <c r="AH24" s="174"/>
      <c r="AI24" s="366"/>
      <c r="AJ24" s="367"/>
      <c r="AK24" s="367"/>
      <c r="AL24" s="368"/>
      <c r="AM24" s="397"/>
      <c r="AN24" s="403"/>
      <c r="AO24" s="398"/>
      <c r="AP24" s="397"/>
      <c r="AQ24" s="398"/>
      <c r="AR24" s="401"/>
      <c r="AS24" s="401"/>
      <c r="AT24" s="401"/>
      <c r="AU24" s="401"/>
      <c r="AV24" s="401"/>
      <c r="AW24" s="401"/>
      <c r="AX24" s="401"/>
      <c r="AY24" s="401"/>
      <c r="AZ24" s="401"/>
      <c r="BA24" s="401"/>
      <c r="BB24" s="401"/>
      <c r="BC24" s="401"/>
      <c r="BD24" s="401"/>
      <c r="BE24" s="401"/>
      <c r="BF24" s="401"/>
      <c r="BG24" s="110"/>
      <c r="BH24" s="111"/>
      <c r="BI24" s="111"/>
      <c r="BJ24" s="112"/>
      <c r="BK24" s="14"/>
      <c r="BL24" s="20"/>
      <c r="BN24" s="23"/>
      <c r="BO24" s="23"/>
      <c r="BP24" s="23"/>
      <c r="BQ24" s="23"/>
    </row>
    <row r="25" spans="1:72" ht="6" customHeight="1" thickBot="1">
      <c r="A25" s="1"/>
      <c r="B25" s="359"/>
      <c r="C25" s="308"/>
      <c r="D25" s="309"/>
      <c r="E25" s="309"/>
      <c r="F25" s="309"/>
      <c r="G25" s="309"/>
      <c r="H25" s="309"/>
      <c r="I25" s="309"/>
      <c r="J25" s="309"/>
      <c r="K25" s="309"/>
      <c r="L25" s="236"/>
      <c r="M25" s="248"/>
      <c r="N25" s="248"/>
      <c r="O25" s="248"/>
      <c r="P25" s="248"/>
      <c r="Q25" s="248"/>
      <c r="R25" s="248"/>
      <c r="S25" s="248"/>
      <c r="T25" s="248"/>
      <c r="U25" s="248"/>
      <c r="V25" s="249"/>
      <c r="W25" s="34"/>
      <c r="X25" s="389"/>
      <c r="Y25" s="390"/>
      <c r="Z25" s="391"/>
      <c r="AA25" s="380"/>
      <c r="AB25" s="381"/>
      <c r="AC25" s="381"/>
      <c r="AD25" s="382"/>
      <c r="AE25" s="174"/>
      <c r="AF25" s="174"/>
      <c r="AG25" s="174"/>
      <c r="AH25" s="174"/>
      <c r="AI25" s="366"/>
      <c r="AJ25" s="367"/>
      <c r="AK25" s="367"/>
      <c r="AL25" s="368"/>
      <c r="AM25" s="397"/>
      <c r="AN25" s="403"/>
      <c r="AO25" s="398"/>
      <c r="AP25" s="397"/>
      <c r="AQ25" s="398"/>
      <c r="AR25" s="401" t="s">
        <v>76</v>
      </c>
      <c r="AS25" s="401"/>
      <c r="AT25" s="401"/>
      <c r="AU25" s="401"/>
      <c r="AV25" s="401"/>
      <c r="AW25" s="401"/>
      <c r="AX25" s="401"/>
      <c r="AY25" s="405"/>
      <c r="AZ25" s="406"/>
      <c r="BA25" s="406"/>
      <c r="BB25" s="407"/>
      <c r="BC25" s="119" t="s">
        <v>140</v>
      </c>
      <c r="BD25" s="120"/>
      <c r="BE25" s="120"/>
      <c r="BF25" s="121"/>
      <c r="BG25" s="110"/>
      <c r="BH25" s="111"/>
      <c r="BI25" s="111"/>
      <c r="BJ25" s="112"/>
      <c r="BK25" s="14"/>
      <c r="BL25" s="20"/>
      <c r="BN25" s="23"/>
      <c r="BO25" s="23"/>
      <c r="BP25" s="23"/>
      <c r="BQ25" s="23"/>
    </row>
    <row r="26" spans="1:72" ht="6" customHeight="1">
      <c r="A26" s="1"/>
      <c r="B26" s="359"/>
      <c r="C26" s="372" t="s">
        <v>1</v>
      </c>
      <c r="D26" s="310" t="s">
        <v>53</v>
      </c>
      <c r="E26" s="311"/>
      <c r="F26" s="311"/>
      <c r="G26" s="311"/>
      <c r="H26" s="311"/>
      <c r="I26" s="311"/>
      <c r="J26" s="311"/>
      <c r="K26" s="312"/>
      <c r="L26" s="362" t="s">
        <v>12</v>
      </c>
      <c r="M26" s="356" t="str">
        <f>IF($AY$49="","",$AY$49)</f>
        <v/>
      </c>
      <c r="N26" s="356"/>
      <c r="O26" s="356"/>
      <c r="P26" s="356"/>
      <c r="Q26" s="356"/>
      <c r="R26" s="356"/>
      <c r="S26" s="356"/>
      <c r="T26" s="356"/>
      <c r="U26" s="356"/>
      <c r="V26" s="356"/>
      <c r="W26" s="34"/>
      <c r="X26" s="389"/>
      <c r="Y26" s="390"/>
      <c r="Z26" s="391"/>
      <c r="AA26" s="380"/>
      <c r="AB26" s="381"/>
      <c r="AC26" s="381"/>
      <c r="AD26" s="382"/>
      <c r="AE26" s="174"/>
      <c r="AF26" s="174"/>
      <c r="AG26" s="174"/>
      <c r="AH26" s="174"/>
      <c r="AI26" s="366"/>
      <c r="AJ26" s="367"/>
      <c r="AK26" s="367"/>
      <c r="AL26" s="368"/>
      <c r="AM26" s="397"/>
      <c r="AN26" s="403"/>
      <c r="AO26" s="398"/>
      <c r="AP26" s="397"/>
      <c r="AQ26" s="398"/>
      <c r="AR26" s="401"/>
      <c r="AS26" s="401"/>
      <c r="AT26" s="401"/>
      <c r="AU26" s="401"/>
      <c r="AV26" s="401"/>
      <c r="AW26" s="401"/>
      <c r="AX26" s="401"/>
      <c r="AY26" s="408"/>
      <c r="AZ26" s="409"/>
      <c r="BA26" s="409"/>
      <c r="BB26" s="410"/>
      <c r="BC26" s="122"/>
      <c r="BD26" s="123"/>
      <c r="BE26" s="123"/>
      <c r="BF26" s="124"/>
      <c r="BG26" s="110"/>
      <c r="BH26" s="111"/>
      <c r="BI26" s="111"/>
      <c r="BJ26" s="112"/>
      <c r="BK26" s="14"/>
      <c r="BL26" s="20"/>
      <c r="BN26" s="23"/>
      <c r="BO26" s="23"/>
      <c r="BP26" s="23"/>
      <c r="BQ26" s="23"/>
    </row>
    <row r="27" spans="1:72" ht="6" customHeight="1">
      <c r="A27" s="1"/>
      <c r="B27" s="359"/>
      <c r="C27" s="372"/>
      <c r="D27" s="313"/>
      <c r="E27" s="314"/>
      <c r="F27" s="314"/>
      <c r="G27" s="314"/>
      <c r="H27" s="314"/>
      <c r="I27" s="314"/>
      <c r="J27" s="314"/>
      <c r="K27" s="315"/>
      <c r="L27" s="362"/>
      <c r="M27" s="354"/>
      <c r="N27" s="354"/>
      <c r="O27" s="354"/>
      <c r="P27" s="354"/>
      <c r="Q27" s="354"/>
      <c r="R27" s="354"/>
      <c r="S27" s="354"/>
      <c r="T27" s="354"/>
      <c r="U27" s="354"/>
      <c r="V27" s="354"/>
      <c r="W27" s="34"/>
      <c r="X27" s="389"/>
      <c r="Y27" s="390"/>
      <c r="Z27" s="391"/>
      <c r="AA27" s="380"/>
      <c r="AB27" s="381"/>
      <c r="AC27" s="381"/>
      <c r="AD27" s="382"/>
      <c r="AE27" s="174"/>
      <c r="AF27" s="174"/>
      <c r="AG27" s="174"/>
      <c r="AH27" s="174"/>
      <c r="AI27" s="366"/>
      <c r="AJ27" s="367"/>
      <c r="AK27" s="367"/>
      <c r="AL27" s="368"/>
      <c r="AM27" s="397"/>
      <c r="AN27" s="403"/>
      <c r="AO27" s="398"/>
      <c r="AP27" s="397"/>
      <c r="AQ27" s="398"/>
      <c r="AR27" s="401" t="s">
        <v>77</v>
      </c>
      <c r="AS27" s="401"/>
      <c r="AT27" s="401"/>
      <c r="AU27" s="401" t="s">
        <v>78</v>
      </c>
      <c r="AV27" s="401"/>
      <c r="AW27" s="401"/>
      <c r="AX27" s="401"/>
      <c r="AY27" s="408"/>
      <c r="AZ27" s="409"/>
      <c r="BA27" s="409"/>
      <c r="BB27" s="410"/>
      <c r="BC27" s="122"/>
      <c r="BD27" s="123"/>
      <c r="BE27" s="123"/>
      <c r="BF27" s="124"/>
      <c r="BG27" s="110"/>
      <c r="BH27" s="111"/>
      <c r="BI27" s="111"/>
      <c r="BJ27" s="112"/>
      <c r="BK27" s="14"/>
      <c r="BL27" s="20"/>
      <c r="BN27" s="23"/>
      <c r="BO27" s="23"/>
      <c r="BP27" s="23"/>
      <c r="BQ27" s="23"/>
    </row>
    <row r="28" spans="1:72" ht="6" customHeight="1">
      <c r="A28" s="1"/>
      <c r="B28" s="359"/>
      <c r="C28" s="372"/>
      <c r="D28" s="316"/>
      <c r="E28" s="317"/>
      <c r="F28" s="317"/>
      <c r="G28" s="317"/>
      <c r="H28" s="317"/>
      <c r="I28" s="317"/>
      <c r="J28" s="317"/>
      <c r="K28" s="318"/>
      <c r="L28" s="414"/>
      <c r="M28" s="354"/>
      <c r="N28" s="354"/>
      <c r="O28" s="354"/>
      <c r="P28" s="354"/>
      <c r="Q28" s="354"/>
      <c r="R28" s="354"/>
      <c r="S28" s="354"/>
      <c r="T28" s="354"/>
      <c r="U28" s="354"/>
      <c r="V28" s="354"/>
      <c r="W28" s="34"/>
      <c r="X28" s="392"/>
      <c r="Y28" s="393"/>
      <c r="Z28" s="394"/>
      <c r="AA28" s="383"/>
      <c r="AB28" s="384"/>
      <c r="AC28" s="384"/>
      <c r="AD28" s="385"/>
      <c r="AE28" s="174"/>
      <c r="AF28" s="174"/>
      <c r="AG28" s="174"/>
      <c r="AH28" s="174"/>
      <c r="AI28" s="369"/>
      <c r="AJ28" s="370"/>
      <c r="AK28" s="370"/>
      <c r="AL28" s="371"/>
      <c r="AM28" s="399"/>
      <c r="AN28" s="404"/>
      <c r="AO28" s="400"/>
      <c r="AP28" s="399"/>
      <c r="AQ28" s="400"/>
      <c r="AR28" s="401"/>
      <c r="AS28" s="401"/>
      <c r="AT28" s="401"/>
      <c r="AU28" s="401"/>
      <c r="AV28" s="401"/>
      <c r="AW28" s="401"/>
      <c r="AX28" s="401"/>
      <c r="AY28" s="411"/>
      <c r="AZ28" s="412"/>
      <c r="BA28" s="412"/>
      <c r="BB28" s="413"/>
      <c r="BC28" s="125"/>
      <c r="BD28" s="126"/>
      <c r="BE28" s="126"/>
      <c r="BF28" s="127"/>
      <c r="BG28" s="113"/>
      <c r="BH28" s="114"/>
      <c r="BI28" s="114"/>
      <c r="BJ28" s="115"/>
      <c r="BK28" s="14"/>
      <c r="BL28" s="20"/>
      <c r="BN28" s="23"/>
      <c r="BO28" s="23"/>
      <c r="BP28" s="23"/>
      <c r="BQ28" s="23"/>
    </row>
    <row r="29" spans="1:72" ht="9" customHeight="1">
      <c r="A29" s="1"/>
      <c r="B29" s="359"/>
      <c r="C29" s="372"/>
      <c r="D29" s="310" t="s">
        <v>54</v>
      </c>
      <c r="E29" s="311"/>
      <c r="F29" s="311"/>
      <c r="G29" s="311"/>
      <c r="H29" s="311"/>
      <c r="I29" s="311"/>
      <c r="J29" s="311"/>
      <c r="K29" s="312"/>
      <c r="L29" s="361" t="s">
        <v>13</v>
      </c>
      <c r="M29" s="354" t="str">
        <f>IF($BC$49="","",$BC$49)</f>
        <v/>
      </c>
      <c r="N29" s="354"/>
      <c r="O29" s="354"/>
      <c r="P29" s="354"/>
      <c r="Q29" s="354"/>
      <c r="R29" s="354"/>
      <c r="S29" s="354"/>
      <c r="T29" s="354"/>
      <c r="U29" s="354"/>
      <c r="V29" s="354"/>
      <c r="W29" s="34"/>
      <c r="X29" s="85"/>
      <c r="Y29" s="86"/>
      <c r="Z29" s="87"/>
      <c r="AA29" s="85"/>
      <c r="AB29" s="86"/>
      <c r="AC29" s="86"/>
      <c r="AD29" s="87"/>
      <c r="AE29" s="346"/>
      <c r="AF29" s="347"/>
      <c r="AG29" s="347"/>
      <c r="AH29" s="348"/>
      <c r="AI29" s="346"/>
      <c r="AJ29" s="347"/>
      <c r="AK29" s="347"/>
      <c r="AL29" s="348"/>
      <c r="AM29" s="43" t="s">
        <v>102</v>
      </c>
      <c r="AN29" s="65"/>
      <c r="AO29" s="66"/>
      <c r="AP29" s="101"/>
      <c r="AQ29" s="102"/>
      <c r="AR29" s="101"/>
      <c r="AS29" s="102"/>
      <c r="AT29" s="103"/>
      <c r="AU29" s="101"/>
      <c r="AV29" s="102"/>
      <c r="AW29" s="102"/>
      <c r="AX29" s="103"/>
      <c r="AY29" s="101"/>
      <c r="AZ29" s="102"/>
      <c r="BA29" s="102"/>
      <c r="BB29" s="103"/>
      <c r="BC29" s="85"/>
      <c r="BD29" s="86"/>
      <c r="BE29" s="86"/>
      <c r="BF29" s="87"/>
      <c r="BG29" s="101"/>
      <c r="BH29" s="102"/>
      <c r="BI29" s="102"/>
      <c r="BJ29" s="103"/>
      <c r="BK29" s="15"/>
      <c r="BL29" s="25"/>
      <c r="BN29" s="23"/>
      <c r="BO29" s="23"/>
      <c r="BP29" s="23"/>
      <c r="BQ29" s="23"/>
    </row>
    <row r="30" spans="1:72" ht="9" customHeight="1" thickBot="1">
      <c r="A30" s="1"/>
      <c r="B30" s="359"/>
      <c r="C30" s="372"/>
      <c r="D30" s="316"/>
      <c r="E30" s="317"/>
      <c r="F30" s="317"/>
      <c r="G30" s="317"/>
      <c r="H30" s="317"/>
      <c r="I30" s="317"/>
      <c r="J30" s="317"/>
      <c r="K30" s="318"/>
      <c r="L30" s="362"/>
      <c r="M30" s="357"/>
      <c r="N30" s="357"/>
      <c r="O30" s="357"/>
      <c r="P30" s="357"/>
      <c r="Q30" s="357"/>
      <c r="R30" s="357"/>
      <c r="S30" s="357"/>
      <c r="T30" s="357"/>
      <c r="U30" s="357"/>
      <c r="V30" s="357"/>
      <c r="W30" s="34"/>
      <c r="X30" s="88"/>
      <c r="Y30" s="89"/>
      <c r="Z30" s="90"/>
      <c r="AA30" s="88"/>
      <c r="AB30" s="89"/>
      <c r="AC30" s="89"/>
      <c r="AD30" s="90"/>
      <c r="AE30" s="349"/>
      <c r="AF30" s="350"/>
      <c r="AG30" s="350"/>
      <c r="AH30" s="351"/>
      <c r="AI30" s="349"/>
      <c r="AJ30" s="350"/>
      <c r="AK30" s="350"/>
      <c r="AL30" s="351"/>
      <c r="AM30" s="44" t="s">
        <v>103</v>
      </c>
      <c r="AN30" s="67"/>
      <c r="AO30" s="68"/>
      <c r="AP30" s="104"/>
      <c r="AQ30" s="105"/>
      <c r="AR30" s="104"/>
      <c r="AS30" s="105"/>
      <c r="AT30" s="106"/>
      <c r="AU30" s="104"/>
      <c r="AV30" s="105"/>
      <c r="AW30" s="105"/>
      <c r="AX30" s="106"/>
      <c r="AY30" s="104"/>
      <c r="AZ30" s="105"/>
      <c r="BA30" s="105"/>
      <c r="BB30" s="106"/>
      <c r="BC30" s="88"/>
      <c r="BD30" s="89"/>
      <c r="BE30" s="89"/>
      <c r="BF30" s="90"/>
      <c r="BG30" s="104"/>
      <c r="BH30" s="105"/>
      <c r="BI30" s="105"/>
      <c r="BJ30" s="106"/>
      <c r="BK30" s="15"/>
      <c r="BL30" s="25"/>
      <c r="BN30" s="23"/>
      <c r="BO30" s="23"/>
      <c r="BP30" s="23"/>
      <c r="BQ30" s="23"/>
    </row>
    <row r="31" spans="1:72" ht="9" customHeight="1">
      <c r="A31" s="1"/>
      <c r="B31" s="359"/>
      <c r="C31" s="372"/>
      <c r="D31" s="373" t="s">
        <v>141</v>
      </c>
      <c r="E31" s="373"/>
      <c r="F31" s="373"/>
      <c r="G31" s="374"/>
      <c r="H31" s="319" t="s">
        <v>99</v>
      </c>
      <c r="I31" s="319"/>
      <c r="J31" s="319"/>
      <c r="K31" s="319"/>
      <c r="L31" s="235" t="s">
        <v>55</v>
      </c>
      <c r="M31" s="134">
        <f>SUM(M26:V30)</f>
        <v>0</v>
      </c>
      <c r="N31" s="134"/>
      <c r="O31" s="134"/>
      <c r="P31" s="134"/>
      <c r="Q31" s="134"/>
      <c r="R31" s="134"/>
      <c r="S31" s="134"/>
      <c r="T31" s="134"/>
      <c r="U31" s="134"/>
      <c r="V31" s="135"/>
      <c r="W31" s="34"/>
      <c r="X31" s="85"/>
      <c r="Y31" s="86"/>
      <c r="Z31" s="87"/>
      <c r="AA31" s="85"/>
      <c r="AB31" s="86"/>
      <c r="AC31" s="86"/>
      <c r="AD31" s="87"/>
      <c r="AE31" s="346"/>
      <c r="AF31" s="347"/>
      <c r="AG31" s="347"/>
      <c r="AH31" s="348"/>
      <c r="AI31" s="346"/>
      <c r="AJ31" s="347"/>
      <c r="AK31" s="347"/>
      <c r="AL31" s="348"/>
      <c r="AM31" s="43" t="s">
        <v>102</v>
      </c>
      <c r="AN31" s="65"/>
      <c r="AO31" s="66"/>
      <c r="AP31" s="101"/>
      <c r="AQ31" s="102"/>
      <c r="AR31" s="101"/>
      <c r="AS31" s="102"/>
      <c r="AT31" s="103"/>
      <c r="AU31" s="101"/>
      <c r="AV31" s="102"/>
      <c r="AW31" s="102"/>
      <c r="AX31" s="103"/>
      <c r="AY31" s="101"/>
      <c r="AZ31" s="102"/>
      <c r="BA31" s="102"/>
      <c r="BB31" s="103"/>
      <c r="BC31" s="85"/>
      <c r="BD31" s="86"/>
      <c r="BE31" s="86"/>
      <c r="BF31" s="87"/>
      <c r="BG31" s="101"/>
      <c r="BH31" s="102"/>
      <c r="BI31" s="102"/>
      <c r="BJ31" s="103"/>
      <c r="BK31" s="14"/>
      <c r="BL31" s="20"/>
      <c r="BN31" s="23"/>
      <c r="BO31" s="23"/>
      <c r="BP31" s="23"/>
      <c r="BQ31" s="23"/>
    </row>
    <row r="32" spans="1:72" ht="9" customHeight="1" thickBot="1">
      <c r="A32" s="1"/>
      <c r="B32" s="359"/>
      <c r="C32" s="372"/>
      <c r="D32" s="373"/>
      <c r="E32" s="373"/>
      <c r="F32" s="373"/>
      <c r="G32" s="374"/>
      <c r="H32" s="320"/>
      <c r="I32" s="320"/>
      <c r="J32" s="320"/>
      <c r="K32" s="320"/>
      <c r="L32" s="236"/>
      <c r="M32" s="136"/>
      <c r="N32" s="136"/>
      <c r="O32" s="136"/>
      <c r="P32" s="136"/>
      <c r="Q32" s="136"/>
      <c r="R32" s="136"/>
      <c r="S32" s="136"/>
      <c r="T32" s="136"/>
      <c r="U32" s="136"/>
      <c r="V32" s="137"/>
      <c r="W32" s="34"/>
      <c r="X32" s="88"/>
      <c r="Y32" s="89"/>
      <c r="Z32" s="90"/>
      <c r="AA32" s="88"/>
      <c r="AB32" s="89"/>
      <c r="AC32" s="89"/>
      <c r="AD32" s="90"/>
      <c r="AE32" s="349"/>
      <c r="AF32" s="350"/>
      <c r="AG32" s="350"/>
      <c r="AH32" s="351"/>
      <c r="AI32" s="349"/>
      <c r="AJ32" s="350"/>
      <c r="AK32" s="350"/>
      <c r="AL32" s="351"/>
      <c r="AM32" s="44" t="s">
        <v>103</v>
      </c>
      <c r="AN32" s="67"/>
      <c r="AO32" s="68"/>
      <c r="AP32" s="104"/>
      <c r="AQ32" s="105"/>
      <c r="AR32" s="104"/>
      <c r="AS32" s="105"/>
      <c r="AT32" s="106"/>
      <c r="AU32" s="104"/>
      <c r="AV32" s="105"/>
      <c r="AW32" s="105"/>
      <c r="AX32" s="106"/>
      <c r="AY32" s="104"/>
      <c r="AZ32" s="105"/>
      <c r="BA32" s="105"/>
      <c r="BB32" s="106"/>
      <c r="BC32" s="88"/>
      <c r="BD32" s="89"/>
      <c r="BE32" s="89"/>
      <c r="BF32" s="90"/>
      <c r="BG32" s="104"/>
      <c r="BH32" s="105"/>
      <c r="BI32" s="105"/>
      <c r="BJ32" s="106"/>
      <c r="BK32" s="14"/>
      <c r="BL32" s="20"/>
      <c r="BN32" s="23"/>
      <c r="BO32" s="23"/>
      <c r="BP32" s="23"/>
      <c r="BQ32" s="23"/>
    </row>
    <row r="33" spans="1:69" ht="9" customHeight="1">
      <c r="A33" s="1"/>
      <c r="B33" s="359"/>
      <c r="C33" s="375" t="s">
        <v>142</v>
      </c>
      <c r="D33" s="375"/>
      <c r="E33" s="375"/>
      <c r="F33" s="375"/>
      <c r="G33" s="376"/>
      <c r="H33" s="321" t="s">
        <v>100</v>
      </c>
      <c r="I33" s="321"/>
      <c r="J33" s="321"/>
      <c r="K33" s="321"/>
      <c r="L33" s="235" t="s">
        <v>14</v>
      </c>
      <c r="M33" s="134">
        <f>SUM(M23,M31)</f>
        <v>0</v>
      </c>
      <c r="N33" s="134"/>
      <c r="O33" s="134"/>
      <c r="P33" s="134"/>
      <c r="Q33" s="134"/>
      <c r="R33" s="134"/>
      <c r="S33" s="134"/>
      <c r="T33" s="134"/>
      <c r="U33" s="134"/>
      <c r="V33" s="135"/>
      <c r="W33" s="34"/>
      <c r="X33" s="85"/>
      <c r="Y33" s="86"/>
      <c r="Z33" s="87"/>
      <c r="AA33" s="85"/>
      <c r="AB33" s="86"/>
      <c r="AC33" s="86"/>
      <c r="AD33" s="87"/>
      <c r="AE33" s="346"/>
      <c r="AF33" s="347"/>
      <c r="AG33" s="347"/>
      <c r="AH33" s="348"/>
      <c r="AI33" s="346"/>
      <c r="AJ33" s="347"/>
      <c r="AK33" s="347"/>
      <c r="AL33" s="348"/>
      <c r="AM33" s="43" t="s">
        <v>102</v>
      </c>
      <c r="AN33" s="65"/>
      <c r="AO33" s="66"/>
      <c r="AP33" s="101"/>
      <c r="AQ33" s="102"/>
      <c r="AR33" s="101"/>
      <c r="AS33" s="102"/>
      <c r="AT33" s="103"/>
      <c r="AU33" s="101"/>
      <c r="AV33" s="102"/>
      <c r="AW33" s="102"/>
      <c r="AX33" s="103"/>
      <c r="AY33" s="101"/>
      <c r="AZ33" s="102"/>
      <c r="BA33" s="102"/>
      <c r="BB33" s="103"/>
      <c r="BC33" s="85"/>
      <c r="BD33" s="86"/>
      <c r="BE33" s="86"/>
      <c r="BF33" s="87"/>
      <c r="BG33" s="101"/>
      <c r="BH33" s="102"/>
      <c r="BI33" s="102"/>
      <c r="BJ33" s="103"/>
      <c r="BK33" s="14"/>
      <c r="BL33" s="20"/>
      <c r="BN33" s="23"/>
      <c r="BO33" s="23"/>
      <c r="BP33" s="23"/>
      <c r="BQ33" s="23"/>
    </row>
    <row r="34" spans="1:69" ht="9" customHeight="1" thickBot="1">
      <c r="A34" s="1"/>
      <c r="B34" s="360"/>
      <c r="C34" s="375"/>
      <c r="D34" s="375"/>
      <c r="E34" s="375"/>
      <c r="F34" s="375"/>
      <c r="G34" s="376"/>
      <c r="H34" s="322"/>
      <c r="I34" s="322"/>
      <c r="J34" s="322"/>
      <c r="K34" s="322"/>
      <c r="L34" s="236"/>
      <c r="M34" s="136"/>
      <c r="N34" s="136"/>
      <c r="O34" s="136"/>
      <c r="P34" s="136"/>
      <c r="Q34" s="136"/>
      <c r="R34" s="136"/>
      <c r="S34" s="136"/>
      <c r="T34" s="136"/>
      <c r="U34" s="136"/>
      <c r="V34" s="137"/>
      <c r="W34" s="34"/>
      <c r="X34" s="88"/>
      <c r="Y34" s="89"/>
      <c r="Z34" s="90"/>
      <c r="AA34" s="88"/>
      <c r="AB34" s="89"/>
      <c r="AC34" s="89"/>
      <c r="AD34" s="90"/>
      <c r="AE34" s="349"/>
      <c r="AF34" s="350"/>
      <c r="AG34" s="350"/>
      <c r="AH34" s="351"/>
      <c r="AI34" s="349"/>
      <c r="AJ34" s="350"/>
      <c r="AK34" s="350"/>
      <c r="AL34" s="351"/>
      <c r="AM34" s="44" t="s">
        <v>103</v>
      </c>
      <c r="AN34" s="67"/>
      <c r="AO34" s="68"/>
      <c r="AP34" s="104"/>
      <c r="AQ34" s="105"/>
      <c r="AR34" s="104"/>
      <c r="AS34" s="105"/>
      <c r="AT34" s="106"/>
      <c r="AU34" s="104"/>
      <c r="AV34" s="105"/>
      <c r="AW34" s="105"/>
      <c r="AX34" s="106"/>
      <c r="AY34" s="104"/>
      <c r="AZ34" s="105"/>
      <c r="BA34" s="105"/>
      <c r="BB34" s="106"/>
      <c r="BC34" s="88"/>
      <c r="BD34" s="89"/>
      <c r="BE34" s="89"/>
      <c r="BF34" s="90"/>
      <c r="BG34" s="104"/>
      <c r="BH34" s="105"/>
      <c r="BI34" s="105"/>
      <c r="BJ34" s="106"/>
      <c r="BK34" s="14"/>
      <c r="BL34" s="20"/>
      <c r="BN34" s="23"/>
      <c r="BO34" s="23"/>
      <c r="BP34" s="23"/>
      <c r="BQ34" s="23"/>
    </row>
    <row r="35" spans="1:69" ht="9" customHeight="1">
      <c r="A35" s="1"/>
      <c r="B35" s="495" t="s">
        <v>10</v>
      </c>
      <c r="C35" s="310" t="s">
        <v>2</v>
      </c>
      <c r="D35" s="311"/>
      <c r="E35" s="311"/>
      <c r="F35" s="311"/>
      <c r="G35" s="311"/>
      <c r="H35" s="311"/>
      <c r="I35" s="311"/>
      <c r="J35" s="311"/>
      <c r="K35" s="311"/>
      <c r="L35" s="235" t="s">
        <v>56</v>
      </c>
      <c r="M35" s="246" t="str">
        <f>IF($AL$57="","",$AL$57)</f>
        <v/>
      </c>
      <c r="N35" s="246"/>
      <c r="O35" s="246"/>
      <c r="P35" s="246"/>
      <c r="Q35" s="246"/>
      <c r="R35" s="246"/>
      <c r="S35" s="246"/>
      <c r="T35" s="246"/>
      <c r="U35" s="246"/>
      <c r="V35" s="247"/>
      <c r="W35" s="34"/>
      <c r="X35" s="85"/>
      <c r="Y35" s="86"/>
      <c r="Z35" s="87"/>
      <c r="AA35" s="85"/>
      <c r="AB35" s="86"/>
      <c r="AC35" s="86"/>
      <c r="AD35" s="87"/>
      <c r="AE35" s="346"/>
      <c r="AF35" s="347"/>
      <c r="AG35" s="347"/>
      <c r="AH35" s="348"/>
      <c r="AI35" s="346"/>
      <c r="AJ35" s="347"/>
      <c r="AK35" s="347"/>
      <c r="AL35" s="348"/>
      <c r="AM35" s="43" t="s">
        <v>102</v>
      </c>
      <c r="AN35" s="65"/>
      <c r="AO35" s="66"/>
      <c r="AP35" s="101"/>
      <c r="AQ35" s="102"/>
      <c r="AR35" s="101"/>
      <c r="AS35" s="102"/>
      <c r="AT35" s="103"/>
      <c r="AU35" s="101"/>
      <c r="AV35" s="102"/>
      <c r="AW35" s="102"/>
      <c r="AX35" s="103"/>
      <c r="AY35" s="101"/>
      <c r="AZ35" s="102"/>
      <c r="BA35" s="102"/>
      <c r="BB35" s="103"/>
      <c r="BC35" s="85"/>
      <c r="BD35" s="86"/>
      <c r="BE35" s="86"/>
      <c r="BF35" s="87"/>
      <c r="BG35" s="101"/>
      <c r="BH35" s="102"/>
      <c r="BI35" s="102"/>
      <c r="BJ35" s="103"/>
      <c r="BK35" s="14"/>
      <c r="BL35" s="20"/>
      <c r="BN35" s="23"/>
      <c r="BO35" s="23"/>
      <c r="BP35" s="23"/>
      <c r="BQ35" s="23"/>
    </row>
    <row r="36" spans="1:69" ht="9" customHeight="1" thickBot="1">
      <c r="A36" s="1"/>
      <c r="B36" s="495"/>
      <c r="C36" s="316"/>
      <c r="D36" s="317"/>
      <c r="E36" s="317"/>
      <c r="F36" s="317"/>
      <c r="G36" s="317"/>
      <c r="H36" s="317"/>
      <c r="I36" s="317"/>
      <c r="J36" s="317"/>
      <c r="K36" s="317"/>
      <c r="L36" s="236"/>
      <c r="M36" s="248"/>
      <c r="N36" s="248"/>
      <c r="O36" s="248"/>
      <c r="P36" s="248"/>
      <c r="Q36" s="248"/>
      <c r="R36" s="248"/>
      <c r="S36" s="248"/>
      <c r="T36" s="248"/>
      <c r="U36" s="248"/>
      <c r="V36" s="249"/>
      <c r="W36" s="34"/>
      <c r="X36" s="88"/>
      <c r="Y36" s="89"/>
      <c r="Z36" s="90"/>
      <c r="AA36" s="88"/>
      <c r="AB36" s="89"/>
      <c r="AC36" s="89"/>
      <c r="AD36" s="90"/>
      <c r="AE36" s="349"/>
      <c r="AF36" s="350"/>
      <c r="AG36" s="350"/>
      <c r="AH36" s="351"/>
      <c r="AI36" s="349"/>
      <c r="AJ36" s="350"/>
      <c r="AK36" s="350"/>
      <c r="AL36" s="351"/>
      <c r="AM36" s="44" t="s">
        <v>103</v>
      </c>
      <c r="AN36" s="67"/>
      <c r="AO36" s="68"/>
      <c r="AP36" s="104"/>
      <c r="AQ36" s="105"/>
      <c r="AR36" s="104"/>
      <c r="AS36" s="105"/>
      <c r="AT36" s="106"/>
      <c r="AU36" s="104"/>
      <c r="AV36" s="105"/>
      <c r="AW36" s="105"/>
      <c r="AX36" s="106"/>
      <c r="AY36" s="104"/>
      <c r="AZ36" s="105"/>
      <c r="BA36" s="105"/>
      <c r="BB36" s="106"/>
      <c r="BC36" s="88"/>
      <c r="BD36" s="89"/>
      <c r="BE36" s="89"/>
      <c r="BF36" s="90"/>
      <c r="BG36" s="104"/>
      <c r="BH36" s="105"/>
      <c r="BI36" s="105"/>
      <c r="BJ36" s="106"/>
      <c r="BK36" s="14"/>
      <c r="BL36" s="20"/>
      <c r="BN36" s="23"/>
      <c r="BO36" s="23"/>
      <c r="BP36" s="23"/>
      <c r="BQ36" s="23"/>
    </row>
    <row r="37" spans="1:69" ht="9" customHeight="1">
      <c r="A37" s="1"/>
      <c r="B37" s="495"/>
      <c r="C37" s="304" t="s">
        <v>3</v>
      </c>
      <c r="D37" s="305"/>
      <c r="E37" s="305"/>
      <c r="F37" s="305"/>
      <c r="G37" s="305"/>
      <c r="H37" s="305"/>
      <c r="I37" s="305"/>
      <c r="J37" s="305"/>
      <c r="K37" s="305"/>
      <c r="L37" s="235" t="s">
        <v>15</v>
      </c>
      <c r="M37" s="329" t="str">
        <f>AV76</f>
        <v/>
      </c>
      <c r="N37" s="329"/>
      <c r="O37" s="329"/>
      <c r="P37" s="329"/>
      <c r="Q37" s="329"/>
      <c r="R37" s="329"/>
      <c r="S37" s="329"/>
      <c r="T37" s="329"/>
      <c r="U37" s="329"/>
      <c r="V37" s="330"/>
      <c r="W37" s="34"/>
      <c r="X37" s="85"/>
      <c r="Y37" s="86"/>
      <c r="Z37" s="87"/>
      <c r="AA37" s="85"/>
      <c r="AB37" s="86"/>
      <c r="AC37" s="86"/>
      <c r="AD37" s="87"/>
      <c r="AE37" s="346"/>
      <c r="AF37" s="347"/>
      <c r="AG37" s="347"/>
      <c r="AH37" s="348"/>
      <c r="AI37" s="346"/>
      <c r="AJ37" s="347"/>
      <c r="AK37" s="347"/>
      <c r="AL37" s="348"/>
      <c r="AM37" s="43" t="s">
        <v>102</v>
      </c>
      <c r="AN37" s="65"/>
      <c r="AO37" s="66"/>
      <c r="AP37" s="101"/>
      <c r="AQ37" s="102"/>
      <c r="AR37" s="101"/>
      <c r="AS37" s="102"/>
      <c r="AT37" s="103"/>
      <c r="AU37" s="101"/>
      <c r="AV37" s="102"/>
      <c r="AW37" s="102"/>
      <c r="AX37" s="103"/>
      <c r="AY37" s="101"/>
      <c r="AZ37" s="102"/>
      <c r="BA37" s="102"/>
      <c r="BB37" s="103"/>
      <c r="BC37" s="85"/>
      <c r="BD37" s="86"/>
      <c r="BE37" s="86"/>
      <c r="BF37" s="87"/>
      <c r="BG37" s="101"/>
      <c r="BH37" s="102"/>
      <c r="BI37" s="102"/>
      <c r="BJ37" s="103"/>
      <c r="BK37" s="14"/>
      <c r="BL37" s="20"/>
      <c r="BN37" s="23"/>
      <c r="BO37" s="23"/>
      <c r="BP37" s="23"/>
      <c r="BQ37" s="23"/>
    </row>
    <row r="38" spans="1:69" ht="9" customHeight="1" thickBot="1">
      <c r="A38" s="1"/>
      <c r="B38" s="495"/>
      <c r="C38" s="308"/>
      <c r="D38" s="309"/>
      <c r="E38" s="309"/>
      <c r="F38" s="309"/>
      <c r="G38" s="309"/>
      <c r="H38" s="309"/>
      <c r="I38" s="309"/>
      <c r="J38" s="309"/>
      <c r="K38" s="309"/>
      <c r="L38" s="236"/>
      <c r="M38" s="331"/>
      <c r="N38" s="331"/>
      <c r="O38" s="331"/>
      <c r="P38" s="331"/>
      <c r="Q38" s="331"/>
      <c r="R38" s="331"/>
      <c r="S38" s="331"/>
      <c r="T38" s="331"/>
      <c r="U38" s="331"/>
      <c r="V38" s="332"/>
      <c r="W38" s="34"/>
      <c r="X38" s="88"/>
      <c r="Y38" s="89"/>
      <c r="Z38" s="90"/>
      <c r="AA38" s="88"/>
      <c r="AB38" s="89"/>
      <c r="AC38" s="89"/>
      <c r="AD38" s="90"/>
      <c r="AE38" s="349"/>
      <c r="AF38" s="350"/>
      <c r="AG38" s="350"/>
      <c r="AH38" s="351"/>
      <c r="AI38" s="349"/>
      <c r="AJ38" s="350"/>
      <c r="AK38" s="350"/>
      <c r="AL38" s="351"/>
      <c r="AM38" s="44" t="s">
        <v>103</v>
      </c>
      <c r="AN38" s="67"/>
      <c r="AO38" s="68"/>
      <c r="AP38" s="104"/>
      <c r="AQ38" s="105"/>
      <c r="AR38" s="104"/>
      <c r="AS38" s="105"/>
      <c r="AT38" s="106"/>
      <c r="AU38" s="104"/>
      <c r="AV38" s="105"/>
      <c r="AW38" s="105"/>
      <c r="AX38" s="106"/>
      <c r="AY38" s="104"/>
      <c r="AZ38" s="105"/>
      <c r="BA38" s="105"/>
      <c r="BB38" s="106"/>
      <c r="BC38" s="88"/>
      <c r="BD38" s="89"/>
      <c r="BE38" s="89"/>
      <c r="BF38" s="90"/>
      <c r="BG38" s="104"/>
      <c r="BH38" s="105"/>
      <c r="BI38" s="105"/>
      <c r="BJ38" s="106"/>
      <c r="BK38" s="14"/>
      <c r="BL38" s="20"/>
      <c r="BN38" s="23"/>
      <c r="BO38" s="23"/>
      <c r="BP38" s="23"/>
      <c r="BQ38" s="23"/>
    </row>
    <row r="39" spans="1:69" ht="9" customHeight="1">
      <c r="A39" s="1"/>
      <c r="B39" s="495"/>
      <c r="C39" s="253" t="s">
        <v>4</v>
      </c>
      <c r="D39" s="254"/>
      <c r="E39" s="254"/>
      <c r="F39" s="254"/>
      <c r="G39" s="254"/>
      <c r="H39" s="254"/>
      <c r="I39" s="254"/>
      <c r="J39" s="254"/>
      <c r="K39" s="254"/>
      <c r="L39" s="235" t="s">
        <v>16</v>
      </c>
      <c r="M39" s="333"/>
      <c r="N39" s="333"/>
      <c r="O39" s="333"/>
      <c r="P39" s="333"/>
      <c r="Q39" s="333"/>
      <c r="R39" s="333"/>
      <c r="S39" s="333"/>
      <c r="T39" s="333"/>
      <c r="U39" s="333"/>
      <c r="V39" s="334"/>
      <c r="W39" s="34"/>
      <c r="X39" s="85"/>
      <c r="Y39" s="86"/>
      <c r="Z39" s="87"/>
      <c r="AA39" s="85"/>
      <c r="AB39" s="86"/>
      <c r="AC39" s="86"/>
      <c r="AD39" s="87"/>
      <c r="AE39" s="346"/>
      <c r="AF39" s="347"/>
      <c r="AG39" s="347"/>
      <c r="AH39" s="348"/>
      <c r="AI39" s="346"/>
      <c r="AJ39" s="347"/>
      <c r="AK39" s="347"/>
      <c r="AL39" s="348"/>
      <c r="AM39" s="43" t="s">
        <v>102</v>
      </c>
      <c r="AN39" s="65"/>
      <c r="AO39" s="66"/>
      <c r="AP39" s="101"/>
      <c r="AQ39" s="102"/>
      <c r="AR39" s="101"/>
      <c r="AS39" s="102"/>
      <c r="AT39" s="103"/>
      <c r="AU39" s="101"/>
      <c r="AV39" s="102"/>
      <c r="AW39" s="102"/>
      <c r="AX39" s="103"/>
      <c r="AY39" s="101"/>
      <c r="AZ39" s="102"/>
      <c r="BA39" s="102"/>
      <c r="BB39" s="103"/>
      <c r="BC39" s="85"/>
      <c r="BD39" s="86"/>
      <c r="BE39" s="86"/>
      <c r="BF39" s="87"/>
      <c r="BG39" s="101"/>
      <c r="BH39" s="102"/>
      <c r="BI39" s="102"/>
      <c r="BJ39" s="103"/>
      <c r="BK39" s="14"/>
      <c r="BL39" s="20"/>
      <c r="BN39" s="23"/>
      <c r="BO39" s="23"/>
      <c r="BP39" s="23"/>
      <c r="BQ39" s="23"/>
    </row>
    <row r="40" spans="1:69" ht="9" customHeight="1" thickBot="1">
      <c r="A40" s="1"/>
      <c r="B40" s="495"/>
      <c r="C40" s="256"/>
      <c r="D40" s="257"/>
      <c r="E40" s="257"/>
      <c r="F40" s="257"/>
      <c r="G40" s="257"/>
      <c r="H40" s="257"/>
      <c r="I40" s="257"/>
      <c r="J40" s="257"/>
      <c r="K40" s="257"/>
      <c r="L40" s="236"/>
      <c r="M40" s="335"/>
      <c r="N40" s="335"/>
      <c r="O40" s="335"/>
      <c r="P40" s="335"/>
      <c r="Q40" s="335"/>
      <c r="R40" s="335"/>
      <c r="S40" s="335"/>
      <c r="T40" s="335"/>
      <c r="U40" s="335"/>
      <c r="V40" s="336"/>
      <c r="W40" s="34"/>
      <c r="X40" s="88"/>
      <c r="Y40" s="89"/>
      <c r="Z40" s="90"/>
      <c r="AA40" s="88"/>
      <c r="AB40" s="89"/>
      <c r="AC40" s="89"/>
      <c r="AD40" s="90"/>
      <c r="AE40" s="349"/>
      <c r="AF40" s="350"/>
      <c r="AG40" s="350"/>
      <c r="AH40" s="351"/>
      <c r="AI40" s="349"/>
      <c r="AJ40" s="350"/>
      <c r="AK40" s="350"/>
      <c r="AL40" s="351"/>
      <c r="AM40" s="44" t="s">
        <v>103</v>
      </c>
      <c r="AN40" s="67"/>
      <c r="AO40" s="68"/>
      <c r="AP40" s="104"/>
      <c r="AQ40" s="105"/>
      <c r="AR40" s="104"/>
      <c r="AS40" s="105"/>
      <c r="AT40" s="106"/>
      <c r="AU40" s="104"/>
      <c r="AV40" s="105"/>
      <c r="AW40" s="105"/>
      <c r="AX40" s="106"/>
      <c r="AY40" s="104"/>
      <c r="AZ40" s="105"/>
      <c r="BA40" s="105"/>
      <c r="BB40" s="106"/>
      <c r="BC40" s="88"/>
      <c r="BD40" s="89"/>
      <c r="BE40" s="89"/>
      <c r="BF40" s="90"/>
      <c r="BG40" s="104"/>
      <c r="BH40" s="105"/>
      <c r="BI40" s="105"/>
      <c r="BJ40" s="106"/>
      <c r="BK40" s="14"/>
      <c r="BL40" s="20"/>
      <c r="BN40" s="23"/>
      <c r="BO40" s="23"/>
      <c r="BP40" s="23"/>
      <c r="BQ40" s="23"/>
    </row>
    <row r="41" spans="1:69" ht="9" customHeight="1">
      <c r="A41" s="1"/>
      <c r="B41" s="495"/>
      <c r="C41" s="310" t="s">
        <v>5</v>
      </c>
      <c r="D41" s="311"/>
      <c r="E41" s="311"/>
      <c r="F41" s="311"/>
      <c r="G41" s="311"/>
      <c r="H41" s="311"/>
      <c r="I41" s="311"/>
      <c r="J41" s="311"/>
      <c r="K41" s="311"/>
      <c r="L41" s="235" t="s">
        <v>17</v>
      </c>
      <c r="M41" s="333"/>
      <c r="N41" s="333"/>
      <c r="O41" s="333"/>
      <c r="P41" s="333"/>
      <c r="Q41" s="333"/>
      <c r="R41" s="333"/>
      <c r="S41" s="333"/>
      <c r="T41" s="333"/>
      <c r="U41" s="333"/>
      <c r="V41" s="334"/>
      <c r="W41" s="34"/>
      <c r="X41" s="85"/>
      <c r="Y41" s="86"/>
      <c r="Z41" s="87"/>
      <c r="AA41" s="85"/>
      <c r="AB41" s="86"/>
      <c r="AC41" s="86"/>
      <c r="AD41" s="87"/>
      <c r="AE41" s="346"/>
      <c r="AF41" s="347"/>
      <c r="AG41" s="347"/>
      <c r="AH41" s="348"/>
      <c r="AI41" s="346"/>
      <c r="AJ41" s="347"/>
      <c r="AK41" s="347"/>
      <c r="AL41" s="348"/>
      <c r="AM41" s="43" t="s">
        <v>102</v>
      </c>
      <c r="AN41" s="65"/>
      <c r="AO41" s="66"/>
      <c r="AP41" s="101"/>
      <c r="AQ41" s="102"/>
      <c r="AR41" s="101"/>
      <c r="AS41" s="102"/>
      <c r="AT41" s="103"/>
      <c r="AU41" s="101"/>
      <c r="AV41" s="102"/>
      <c r="AW41" s="102"/>
      <c r="AX41" s="103"/>
      <c r="AY41" s="101"/>
      <c r="AZ41" s="102"/>
      <c r="BA41" s="102"/>
      <c r="BB41" s="103"/>
      <c r="BC41" s="85"/>
      <c r="BD41" s="86"/>
      <c r="BE41" s="86"/>
      <c r="BF41" s="87"/>
      <c r="BG41" s="101"/>
      <c r="BH41" s="102"/>
      <c r="BI41" s="102"/>
      <c r="BJ41" s="103"/>
      <c r="BK41" s="14"/>
      <c r="BL41" s="20"/>
      <c r="BN41" s="23"/>
      <c r="BO41" s="23"/>
      <c r="BP41" s="23"/>
      <c r="BQ41" s="23"/>
    </row>
    <row r="42" spans="1:69" ht="9" customHeight="1" thickBot="1">
      <c r="A42" s="1"/>
      <c r="B42" s="495"/>
      <c r="C42" s="316"/>
      <c r="D42" s="317"/>
      <c r="E42" s="317"/>
      <c r="F42" s="317"/>
      <c r="G42" s="317"/>
      <c r="H42" s="317"/>
      <c r="I42" s="317"/>
      <c r="J42" s="317"/>
      <c r="K42" s="317"/>
      <c r="L42" s="236"/>
      <c r="M42" s="335"/>
      <c r="N42" s="335"/>
      <c r="O42" s="335"/>
      <c r="P42" s="335"/>
      <c r="Q42" s="335"/>
      <c r="R42" s="335"/>
      <c r="S42" s="335"/>
      <c r="T42" s="335"/>
      <c r="U42" s="335"/>
      <c r="V42" s="336"/>
      <c r="W42" s="34"/>
      <c r="X42" s="88"/>
      <c r="Y42" s="89"/>
      <c r="Z42" s="90"/>
      <c r="AA42" s="88"/>
      <c r="AB42" s="89"/>
      <c r="AC42" s="89"/>
      <c r="AD42" s="90"/>
      <c r="AE42" s="349"/>
      <c r="AF42" s="350"/>
      <c r="AG42" s="350"/>
      <c r="AH42" s="351"/>
      <c r="AI42" s="349"/>
      <c r="AJ42" s="350"/>
      <c r="AK42" s="350"/>
      <c r="AL42" s="351"/>
      <c r="AM42" s="44" t="s">
        <v>103</v>
      </c>
      <c r="AN42" s="67"/>
      <c r="AO42" s="68"/>
      <c r="AP42" s="104"/>
      <c r="AQ42" s="105"/>
      <c r="AR42" s="104"/>
      <c r="AS42" s="105"/>
      <c r="AT42" s="106"/>
      <c r="AU42" s="104"/>
      <c r="AV42" s="105"/>
      <c r="AW42" s="105"/>
      <c r="AX42" s="106"/>
      <c r="AY42" s="104"/>
      <c r="AZ42" s="105"/>
      <c r="BA42" s="105"/>
      <c r="BB42" s="106"/>
      <c r="BC42" s="88"/>
      <c r="BD42" s="89"/>
      <c r="BE42" s="89"/>
      <c r="BF42" s="90"/>
      <c r="BG42" s="104"/>
      <c r="BH42" s="105"/>
      <c r="BI42" s="105"/>
      <c r="BJ42" s="106"/>
      <c r="BK42" s="14"/>
      <c r="BL42" s="20"/>
      <c r="BN42" s="23"/>
      <c r="BO42" s="23"/>
      <c r="BP42" s="23"/>
      <c r="BQ42" s="23"/>
    </row>
    <row r="43" spans="1:69" ht="9" customHeight="1">
      <c r="A43" s="1"/>
      <c r="B43" s="495"/>
      <c r="C43" s="253" t="s">
        <v>67</v>
      </c>
      <c r="D43" s="254"/>
      <c r="E43" s="254"/>
      <c r="F43" s="254"/>
      <c r="G43" s="254"/>
      <c r="H43" s="254"/>
      <c r="I43" s="254"/>
      <c r="J43" s="254"/>
      <c r="K43" s="254"/>
      <c r="L43" s="235" t="s">
        <v>57</v>
      </c>
      <c r="M43" s="333"/>
      <c r="N43" s="333"/>
      <c r="O43" s="333"/>
      <c r="P43" s="333"/>
      <c r="Q43" s="333"/>
      <c r="R43" s="333"/>
      <c r="S43" s="333"/>
      <c r="T43" s="333"/>
      <c r="U43" s="333"/>
      <c r="V43" s="334"/>
      <c r="W43" s="34"/>
      <c r="X43" s="85"/>
      <c r="Y43" s="86"/>
      <c r="Z43" s="87"/>
      <c r="AA43" s="85"/>
      <c r="AB43" s="86"/>
      <c r="AC43" s="86"/>
      <c r="AD43" s="87"/>
      <c r="AE43" s="346"/>
      <c r="AF43" s="347"/>
      <c r="AG43" s="347"/>
      <c r="AH43" s="348"/>
      <c r="AI43" s="346"/>
      <c r="AJ43" s="347"/>
      <c r="AK43" s="347"/>
      <c r="AL43" s="348"/>
      <c r="AM43" s="43" t="s">
        <v>102</v>
      </c>
      <c r="AN43" s="65"/>
      <c r="AO43" s="66"/>
      <c r="AP43" s="101"/>
      <c r="AQ43" s="102"/>
      <c r="AR43" s="101"/>
      <c r="AS43" s="102"/>
      <c r="AT43" s="103"/>
      <c r="AU43" s="101"/>
      <c r="AV43" s="102"/>
      <c r="AW43" s="102"/>
      <c r="AX43" s="103"/>
      <c r="AY43" s="101"/>
      <c r="AZ43" s="102"/>
      <c r="BA43" s="102"/>
      <c r="BB43" s="103"/>
      <c r="BC43" s="85"/>
      <c r="BD43" s="86"/>
      <c r="BE43" s="86"/>
      <c r="BF43" s="87"/>
      <c r="BG43" s="101"/>
      <c r="BH43" s="102"/>
      <c r="BI43" s="102"/>
      <c r="BJ43" s="103"/>
      <c r="BK43" s="16"/>
      <c r="BL43" s="19"/>
      <c r="BN43" s="23"/>
      <c r="BO43" s="23"/>
      <c r="BP43" s="23"/>
      <c r="BQ43" s="23"/>
    </row>
    <row r="44" spans="1:69" ht="9" customHeight="1" thickBot="1">
      <c r="A44" s="1"/>
      <c r="B44" s="495"/>
      <c r="C44" s="256"/>
      <c r="D44" s="257"/>
      <c r="E44" s="257"/>
      <c r="F44" s="257"/>
      <c r="G44" s="257"/>
      <c r="H44" s="257"/>
      <c r="I44" s="257"/>
      <c r="J44" s="257"/>
      <c r="K44" s="257"/>
      <c r="L44" s="236"/>
      <c r="M44" s="335"/>
      <c r="N44" s="335"/>
      <c r="O44" s="335"/>
      <c r="P44" s="335"/>
      <c r="Q44" s="335"/>
      <c r="R44" s="335"/>
      <c r="S44" s="335"/>
      <c r="T44" s="335"/>
      <c r="U44" s="335"/>
      <c r="V44" s="336"/>
      <c r="W44" s="34"/>
      <c r="X44" s="88"/>
      <c r="Y44" s="89"/>
      <c r="Z44" s="90"/>
      <c r="AA44" s="88"/>
      <c r="AB44" s="89"/>
      <c r="AC44" s="89"/>
      <c r="AD44" s="90"/>
      <c r="AE44" s="349"/>
      <c r="AF44" s="350"/>
      <c r="AG44" s="350"/>
      <c r="AH44" s="351"/>
      <c r="AI44" s="349"/>
      <c r="AJ44" s="350"/>
      <c r="AK44" s="350"/>
      <c r="AL44" s="351"/>
      <c r="AM44" s="44" t="s">
        <v>103</v>
      </c>
      <c r="AN44" s="67"/>
      <c r="AO44" s="68"/>
      <c r="AP44" s="104"/>
      <c r="AQ44" s="105"/>
      <c r="AR44" s="104"/>
      <c r="AS44" s="105"/>
      <c r="AT44" s="106"/>
      <c r="AU44" s="104"/>
      <c r="AV44" s="105"/>
      <c r="AW44" s="105"/>
      <c r="AX44" s="106"/>
      <c r="AY44" s="104"/>
      <c r="AZ44" s="105"/>
      <c r="BA44" s="105"/>
      <c r="BB44" s="106"/>
      <c r="BC44" s="88"/>
      <c r="BD44" s="89"/>
      <c r="BE44" s="89"/>
      <c r="BF44" s="90"/>
      <c r="BG44" s="104"/>
      <c r="BH44" s="105"/>
      <c r="BI44" s="105"/>
      <c r="BJ44" s="106"/>
      <c r="BK44" s="16"/>
      <c r="BL44" s="19"/>
      <c r="BN44" s="23"/>
      <c r="BO44" s="23"/>
      <c r="BP44" s="23"/>
      <c r="BQ44" s="23"/>
    </row>
    <row r="45" spans="1:69" ht="9" customHeight="1">
      <c r="A45" s="1"/>
      <c r="B45" s="495"/>
      <c r="C45" s="372" t="s">
        <v>8</v>
      </c>
      <c r="D45" s="253" t="s">
        <v>6</v>
      </c>
      <c r="E45" s="254"/>
      <c r="F45" s="254"/>
      <c r="G45" s="254"/>
      <c r="H45" s="254"/>
      <c r="I45" s="254"/>
      <c r="J45" s="254"/>
      <c r="K45" s="255"/>
      <c r="L45" s="362" t="s">
        <v>18</v>
      </c>
      <c r="M45" s="337"/>
      <c r="N45" s="337"/>
      <c r="O45" s="337"/>
      <c r="P45" s="337"/>
      <c r="Q45" s="337"/>
      <c r="R45" s="337"/>
      <c r="S45" s="337"/>
      <c r="T45" s="337"/>
      <c r="U45" s="337"/>
      <c r="V45" s="337"/>
      <c r="W45" s="34"/>
      <c r="X45" s="85"/>
      <c r="Y45" s="86"/>
      <c r="Z45" s="87"/>
      <c r="AA45" s="85"/>
      <c r="AB45" s="86"/>
      <c r="AC45" s="86"/>
      <c r="AD45" s="87"/>
      <c r="AE45" s="346"/>
      <c r="AF45" s="347"/>
      <c r="AG45" s="347"/>
      <c r="AH45" s="348"/>
      <c r="AI45" s="346"/>
      <c r="AJ45" s="347"/>
      <c r="AK45" s="347"/>
      <c r="AL45" s="348"/>
      <c r="AM45" s="43" t="s">
        <v>102</v>
      </c>
      <c r="AN45" s="65"/>
      <c r="AO45" s="66"/>
      <c r="AP45" s="101"/>
      <c r="AQ45" s="102"/>
      <c r="AR45" s="101"/>
      <c r="AS45" s="102"/>
      <c r="AT45" s="103"/>
      <c r="AU45" s="101"/>
      <c r="AV45" s="102"/>
      <c r="AW45" s="102"/>
      <c r="AX45" s="103"/>
      <c r="AY45" s="101"/>
      <c r="AZ45" s="102"/>
      <c r="BA45" s="102"/>
      <c r="BB45" s="103"/>
      <c r="BC45" s="85"/>
      <c r="BD45" s="86"/>
      <c r="BE45" s="86"/>
      <c r="BF45" s="87"/>
      <c r="BG45" s="101"/>
      <c r="BH45" s="102"/>
      <c r="BI45" s="102"/>
      <c r="BJ45" s="103"/>
      <c r="BK45" s="16"/>
      <c r="BL45" s="19"/>
      <c r="BN45" s="23"/>
      <c r="BO45" s="23"/>
      <c r="BP45" s="23"/>
      <c r="BQ45" s="23"/>
    </row>
    <row r="46" spans="1:69" ht="9" customHeight="1">
      <c r="A46" s="1"/>
      <c r="B46" s="495"/>
      <c r="C46" s="372"/>
      <c r="D46" s="256"/>
      <c r="E46" s="257"/>
      <c r="F46" s="257"/>
      <c r="G46" s="257"/>
      <c r="H46" s="257"/>
      <c r="I46" s="257"/>
      <c r="J46" s="257"/>
      <c r="K46" s="258"/>
      <c r="L46" s="414"/>
      <c r="M46" s="338"/>
      <c r="N46" s="338"/>
      <c r="O46" s="338"/>
      <c r="P46" s="338"/>
      <c r="Q46" s="338"/>
      <c r="R46" s="338"/>
      <c r="S46" s="338"/>
      <c r="T46" s="338"/>
      <c r="U46" s="338"/>
      <c r="V46" s="338"/>
      <c r="W46" s="34"/>
      <c r="X46" s="88"/>
      <c r="Y46" s="89"/>
      <c r="Z46" s="90"/>
      <c r="AA46" s="88"/>
      <c r="AB46" s="89"/>
      <c r="AC46" s="89"/>
      <c r="AD46" s="90"/>
      <c r="AE46" s="349"/>
      <c r="AF46" s="350"/>
      <c r="AG46" s="350"/>
      <c r="AH46" s="351"/>
      <c r="AI46" s="349"/>
      <c r="AJ46" s="350"/>
      <c r="AK46" s="350"/>
      <c r="AL46" s="351"/>
      <c r="AM46" s="44" t="s">
        <v>103</v>
      </c>
      <c r="AN46" s="67"/>
      <c r="AO46" s="68"/>
      <c r="AP46" s="104"/>
      <c r="AQ46" s="105"/>
      <c r="AR46" s="104"/>
      <c r="AS46" s="105"/>
      <c r="AT46" s="106"/>
      <c r="AU46" s="104"/>
      <c r="AV46" s="105"/>
      <c r="AW46" s="105"/>
      <c r="AX46" s="106"/>
      <c r="AY46" s="104"/>
      <c r="AZ46" s="105"/>
      <c r="BA46" s="105"/>
      <c r="BB46" s="106"/>
      <c r="BC46" s="88"/>
      <c r="BD46" s="89"/>
      <c r="BE46" s="89"/>
      <c r="BF46" s="90"/>
      <c r="BG46" s="104"/>
      <c r="BH46" s="105"/>
      <c r="BI46" s="105"/>
      <c r="BJ46" s="106"/>
      <c r="BK46" s="16"/>
      <c r="BL46" s="19"/>
      <c r="BN46" s="23"/>
      <c r="BO46" s="23"/>
      <c r="BP46" s="23"/>
      <c r="BQ46" s="23"/>
    </row>
    <row r="47" spans="1:69" ht="9" customHeight="1">
      <c r="A47" s="1"/>
      <c r="B47" s="495"/>
      <c r="C47" s="372"/>
      <c r="D47" s="253" t="s">
        <v>19</v>
      </c>
      <c r="E47" s="254"/>
      <c r="F47" s="254"/>
      <c r="G47" s="254"/>
      <c r="H47" s="254"/>
      <c r="I47" s="254"/>
      <c r="J47" s="254"/>
      <c r="K47" s="255"/>
      <c r="L47" s="361" t="s">
        <v>58</v>
      </c>
      <c r="M47" s="338"/>
      <c r="N47" s="338"/>
      <c r="O47" s="338"/>
      <c r="P47" s="338"/>
      <c r="Q47" s="338"/>
      <c r="R47" s="338"/>
      <c r="S47" s="338"/>
      <c r="T47" s="338"/>
      <c r="U47" s="338"/>
      <c r="V47" s="338"/>
      <c r="W47" s="34"/>
      <c r="X47" s="85"/>
      <c r="Y47" s="86"/>
      <c r="Z47" s="87"/>
      <c r="AA47" s="85"/>
      <c r="AB47" s="86"/>
      <c r="AC47" s="86"/>
      <c r="AD47" s="87"/>
      <c r="AE47" s="346"/>
      <c r="AF47" s="347"/>
      <c r="AG47" s="347"/>
      <c r="AH47" s="348"/>
      <c r="AI47" s="346"/>
      <c r="AJ47" s="347"/>
      <c r="AK47" s="347"/>
      <c r="AL47" s="348"/>
      <c r="AM47" s="43" t="s">
        <v>102</v>
      </c>
      <c r="AN47" s="65"/>
      <c r="AO47" s="66"/>
      <c r="AP47" s="101"/>
      <c r="AQ47" s="102"/>
      <c r="AR47" s="101"/>
      <c r="AS47" s="102"/>
      <c r="AT47" s="103"/>
      <c r="AU47" s="101"/>
      <c r="AV47" s="102"/>
      <c r="AW47" s="102"/>
      <c r="AX47" s="103"/>
      <c r="AY47" s="101"/>
      <c r="AZ47" s="102"/>
      <c r="BA47" s="102"/>
      <c r="BB47" s="103"/>
      <c r="BC47" s="85"/>
      <c r="BD47" s="86"/>
      <c r="BE47" s="86"/>
      <c r="BF47" s="87"/>
      <c r="BG47" s="101"/>
      <c r="BH47" s="102"/>
      <c r="BI47" s="102"/>
      <c r="BJ47" s="103"/>
      <c r="BK47" s="9"/>
      <c r="BL47" s="18"/>
      <c r="BN47" s="23"/>
      <c r="BO47" s="23"/>
      <c r="BP47" s="23"/>
      <c r="BQ47" s="23"/>
    </row>
    <row r="48" spans="1:69" ht="9" customHeight="1">
      <c r="A48" s="1"/>
      <c r="B48" s="495"/>
      <c r="C48" s="372"/>
      <c r="D48" s="256"/>
      <c r="E48" s="257"/>
      <c r="F48" s="257"/>
      <c r="G48" s="257"/>
      <c r="H48" s="257"/>
      <c r="I48" s="257"/>
      <c r="J48" s="257"/>
      <c r="K48" s="258"/>
      <c r="L48" s="414"/>
      <c r="M48" s="338"/>
      <c r="N48" s="338"/>
      <c r="O48" s="338"/>
      <c r="P48" s="338"/>
      <c r="Q48" s="338"/>
      <c r="R48" s="338"/>
      <c r="S48" s="338"/>
      <c r="T48" s="338"/>
      <c r="U48" s="338"/>
      <c r="V48" s="338"/>
      <c r="W48" s="34"/>
      <c r="X48" s="88"/>
      <c r="Y48" s="89"/>
      <c r="Z48" s="90"/>
      <c r="AA48" s="88"/>
      <c r="AB48" s="89"/>
      <c r="AC48" s="89"/>
      <c r="AD48" s="90"/>
      <c r="AE48" s="349"/>
      <c r="AF48" s="350"/>
      <c r="AG48" s="350"/>
      <c r="AH48" s="351"/>
      <c r="AI48" s="349"/>
      <c r="AJ48" s="350"/>
      <c r="AK48" s="350"/>
      <c r="AL48" s="351"/>
      <c r="AM48" s="44" t="s">
        <v>103</v>
      </c>
      <c r="AN48" s="67"/>
      <c r="AO48" s="68"/>
      <c r="AP48" s="104"/>
      <c r="AQ48" s="105"/>
      <c r="AR48" s="104"/>
      <c r="AS48" s="105"/>
      <c r="AT48" s="106"/>
      <c r="AU48" s="104"/>
      <c r="AV48" s="105"/>
      <c r="AW48" s="105"/>
      <c r="AX48" s="106"/>
      <c r="AY48" s="104"/>
      <c r="AZ48" s="105"/>
      <c r="BA48" s="105"/>
      <c r="BB48" s="106"/>
      <c r="BC48" s="88"/>
      <c r="BD48" s="89"/>
      <c r="BE48" s="89"/>
      <c r="BF48" s="90"/>
      <c r="BG48" s="104"/>
      <c r="BH48" s="105"/>
      <c r="BI48" s="105"/>
      <c r="BJ48" s="106"/>
      <c r="BK48" s="9"/>
      <c r="BL48" s="18"/>
      <c r="BN48" s="23"/>
      <c r="BO48" s="23"/>
      <c r="BP48" s="23"/>
      <c r="BQ48" s="23"/>
    </row>
    <row r="49" spans="1:74" ht="18" customHeight="1">
      <c r="A49" s="1"/>
      <c r="B49" s="495"/>
      <c r="C49" s="372"/>
      <c r="D49" s="259" t="s">
        <v>20</v>
      </c>
      <c r="E49" s="260"/>
      <c r="F49" s="260"/>
      <c r="G49" s="260"/>
      <c r="H49" s="260"/>
      <c r="I49" s="260"/>
      <c r="J49" s="260"/>
      <c r="K49" s="261"/>
      <c r="L49" s="4" t="s">
        <v>59</v>
      </c>
      <c r="M49" s="338"/>
      <c r="N49" s="338"/>
      <c r="O49" s="338"/>
      <c r="P49" s="338"/>
      <c r="Q49" s="338"/>
      <c r="R49" s="338"/>
      <c r="S49" s="338"/>
      <c r="T49" s="338"/>
      <c r="U49" s="338"/>
      <c r="V49" s="338"/>
      <c r="W49" s="34"/>
      <c r="X49" s="431" t="s">
        <v>93</v>
      </c>
      <c r="Y49" s="466"/>
      <c r="Z49" s="442"/>
      <c r="AA49" s="463"/>
      <c r="AB49" s="464"/>
      <c r="AC49" s="464"/>
      <c r="AD49" s="465"/>
      <c r="AE49" s="463"/>
      <c r="AF49" s="464"/>
      <c r="AG49" s="464"/>
      <c r="AH49" s="465"/>
      <c r="AI49" s="463"/>
      <c r="AJ49" s="464"/>
      <c r="AK49" s="464"/>
      <c r="AL49" s="465"/>
      <c r="AM49" s="463"/>
      <c r="AN49" s="464"/>
      <c r="AO49" s="465"/>
      <c r="AP49" s="150"/>
      <c r="AQ49" s="151"/>
      <c r="AR49" s="150"/>
      <c r="AS49" s="151"/>
      <c r="AT49" s="152"/>
      <c r="AU49" s="91" t="str">
        <f>IF(SUM(AU29:AX48)=0,"",SUM(AU29:AX48))</f>
        <v/>
      </c>
      <c r="AV49" s="92"/>
      <c r="AW49" s="92"/>
      <c r="AX49" s="93"/>
      <c r="AY49" s="91" t="str">
        <f>IF(SUM(AY29:BB48)=0,"",SUM(AY29:BB48))</f>
        <v/>
      </c>
      <c r="AZ49" s="92"/>
      <c r="BA49" s="92"/>
      <c r="BB49" s="93"/>
      <c r="BC49" s="91" t="str">
        <f>IF(SUM(BC29:BF48)=0,"",SUM(BC29:BF48))</f>
        <v/>
      </c>
      <c r="BD49" s="92"/>
      <c r="BE49" s="92"/>
      <c r="BF49" s="93"/>
      <c r="BG49" s="91" t="str">
        <f>IF(SUM(BG29:BJ48)=0,"",SUM(BG29:BJ48))</f>
        <v/>
      </c>
      <c r="BH49" s="92"/>
      <c r="BI49" s="92"/>
      <c r="BJ49" s="93"/>
      <c r="BK49" s="26"/>
      <c r="BL49" s="22"/>
      <c r="BN49" s="23"/>
      <c r="BO49" s="23"/>
      <c r="BP49" s="23"/>
      <c r="BQ49" s="23"/>
    </row>
    <row r="50" spans="1:74" ht="18" customHeight="1">
      <c r="A50" s="1"/>
      <c r="B50" s="495"/>
      <c r="C50" s="372"/>
      <c r="D50" s="262"/>
      <c r="E50" s="263"/>
      <c r="F50" s="263"/>
      <c r="G50" s="263"/>
      <c r="H50" s="263"/>
      <c r="I50" s="263"/>
      <c r="J50" s="263"/>
      <c r="K50" s="264"/>
      <c r="L50" s="4" t="s">
        <v>60</v>
      </c>
      <c r="M50" s="338"/>
      <c r="N50" s="338"/>
      <c r="O50" s="338"/>
      <c r="P50" s="338"/>
      <c r="Q50" s="338"/>
      <c r="R50" s="338"/>
      <c r="S50" s="338"/>
      <c r="T50" s="338"/>
      <c r="U50" s="338"/>
      <c r="V50" s="338"/>
      <c r="W50" s="34"/>
      <c r="X50" s="3" t="s">
        <v>80</v>
      </c>
      <c r="Y50" s="11"/>
      <c r="Z50" s="11"/>
      <c r="AA50" s="11"/>
      <c r="AB50" s="11"/>
      <c r="AC50" s="11"/>
      <c r="AD50" s="11"/>
      <c r="AE50" s="11"/>
      <c r="AF50" s="11"/>
      <c r="AG50" s="11"/>
      <c r="AH50" s="11"/>
      <c r="AI50" s="11"/>
      <c r="AJ50" s="11"/>
      <c r="AK50" s="11"/>
      <c r="AL50" s="11"/>
      <c r="AM50" s="11"/>
      <c r="AN50" s="11"/>
      <c r="AO50" s="9"/>
      <c r="AP50" s="9"/>
      <c r="AQ50" s="9"/>
      <c r="AR50" s="9"/>
      <c r="AS50" s="9"/>
      <c r="AT50" s="9"/>
      <c r="AU50" s="1"/>
      <c r="AV50" s="51" t="s">
        <v>25</v>
      </c>
      <c r="AX50" s="1"/>
      <c r="AY50" s="1"/>
      <c r="AZ50" s="1"/>
      <c r="BA50" s="16"/>
      <c r="BB50" s="16"/>
      <c r="BC50" s="16"/>
      <c r="BD50" s="16"/>
      <c r="BE50" s="16"/>
      <c r="BF50" s="16"/>
      <c r="BG50" s="16"/>
      <c r="BH50" s="16"/>
      <c r="BI50" s="16"/>
      <c r="BJ50" s="16"/>
      <c r="BK50" s="16"/>
      <c r="BL50" s="19"/>
      <c r="BM50" s="19"/>
      <c r="BN50" s="19"/>
      <c r="BO50" s="23"/>
      <c r="BP50" s="23"/>
      <c r="BQ50" s="23"/>
      <c r="BR50" s="23"/>
      <c r="BS50" s="23"/>
    </row>
    <row r="51" spans="1:74" ht="9" customHeight="1">
      <c r="A51" s="1"/>
      <c r="B51" s="495"/>
      <c r="C51" s="372"/>
      <c r="D51" s="253" t="s">
        <v>21</v>
      </c>
      <c r="E51" s="254"/>
      <c r="F51" s="254"/>
      <c r="G51" s="254"/>
      <c r="H51" s="254"/>
      <c r="I51" s="254"/>
      <c r="J51" s="254"/>
      <c r="K51" s="255"/>
      <c r="L51" s="361" t="s">
        <v>61</v>
      </c>
      <c r="M51" s="338"/>
      <c r="N51" s="338"/>
      <c r="O51" s="338"/>
      <c r="P51" s="338"/>
      <c r="Q51" s="338"/>
      <c r="R51" s="338"/>
      <c r="S51" s="338"/>
      <c r="T51" s="338"/>
      <c r="U51" s="338"/>
      <c r="V51" s="338"/>
      <c r="W51" s="34"/>
      <c r="X51" s="179" t="s">
        <v>87</v>
      </c>
      <c r="Y51" s="180"/>
      <c r="Z51" s="180"/>
      <c r="AA51" s="180"/>
      <c r="AB51" s="49"/>
      <c r="AC51" s="487"/>
      <c r="AD51" s="487"/>
      <c r="AE51" s="488"/>
      <c r="AF51" s="472" t="s">
        <v>84</v>
      </c>
      <c r="AG51" s="473"/>
      <c r="AH51" s="474" t="s">
        <v>81</v>
      </c>
      <c r="AI51" s="475"/>
      <c r="AJ51" s="475"/>
      <c r="AK51" s="475"/>
      <c r="AL51" s="459" t="s">
        <v>85</v>
      </c>
      <c r="AM51" s="460"/>
      <c r="AN51" s="460"/>
      <c r="AO51" s="476"/>
      <c r="AP51" s="188" t="s">
        <v>86</v>
      </c>
      <c r="AQ51" s="188"/>
      <c r="AR51" s="188"/>
      <c r="AS51" s="188"/>
      <c r="AT51" s="188"/>
      <c r="AU51" s="9"/>
      <c r="AV51" s="179" t="s">
        <v>139</v>
      </c>
      <c r="AW51" s="180"/>
      <c r="AX51" s="180"/>
      <c r="AY51" s="180"/>
      <c r="AZ51" s="180"/>
      <c r="BA51" s="180"/>
      <c r="BB51" s="425"/>
      <c r="BC51" s="425"/>
      <c r="BD51" s="425"/>
      <c r="BE51" s="426"/>
      <c r="BF51" s="459" t="s">
        <v>82</v>
      </c>
      <c r="BG51" s="460"/>
      <c r="BH51" s="460"/>
      <c r="BI51" s="470" t="s">
        <v>84</v>
      </c>
      <c r="BJ51" s="471"/>
      <c r="BK51" s="1"/>
      <c r="BL51" s="19"/>
      <c r="BN51" s="23"/>
      <c r="BO51" s="23"/>
      <c r="BP51" s="23"/>
      <c r="BQ51" s="23"/>
    </row>
    <row r="52" spans="1:74" ht="9" customHeight="1" thickBot="1">
      <c r="A52" s="1"/>
      <c r="B52" s="495"/>
      <c r="C52" s="372"/>
      <c r="D52" s="256"/>
      <c r="E52" s="257"/>
      <c r="F52" s="257"/>
      <c r="G52" s="257"/>
      <c r="H52" s="257"/>
      <c r="I52" s="257"/>
      <c r="J52" s="257"/>
      <c r="K52" s="258"/>
      <c r="L52" s="362"/>
      <c r="M52" s="339"/>
      <c r="N52" s="339"/>
      <c r="O52" s="339"/>
      <c r="P52" s="339"/>
      <c r="Q52" s="339"/>
      <c r="R52" s="339"/>
      <c r="S52" s="339"/>
      <c r="T52" s="339"/>
      <c r="U52" s="339"/>
      <c r="V52" s="339"/>
      <c r="W52" s="34"/>
      <c r="X52" s="181"/>
      <c r="Y52" s="182"/>
      <c r="Z52" s="182"/>
      <c r="AA52" s="182"/>
      <c r="AB52" s="50"/>
      <c r="AC52" s="485" t="s">
        <v>83</v>
      </c>
      <c r="AD52" s="485"/>
      <c r="AE52" s="486"/>
      <c r="AF52" s="473"/>
      <c r="AG52" s="473"/>
      <c r="AH52" s="474" t="s">
        <v>88</v>
      </c>
      <c r="AI52" s="475"/>
      <c r="AJ52" s="475"/>
      <c r="AK52" s="475"/>
      <c r="AL52" s="461"/>
      <c r="AM52" s="462"/>
      <c r="AN52" s="462"/>
      <c r="AO52" s="477"/>
      <c r="AP52" s="188"/>
      <c r="AQ52" s="188"/>
      <c r="AR52" s="188"/>
      <c r="AS52" s="188"/>
      <c r="AT52" s="188"/>
      <c r="AU52" s="9"/>
      <c r="AV52" s="181"/>
      <c r="AW52" s="182"/>
      <c r="AX52" s="182"/>
      <c r="AY52" s="182"/>
      <c r="AZ52" s="182"/>
      <c r="BA52" s="182"/>
      <c r="BB52" s="423" t="s">
        <v>83</v>
      </c>
      <c r="BC52" s="423"/>
      <c r="BD52" s="423"/>
      <c r="BE52" s="424"/>
      <c r="BF52" s="461"/>
      <c r="BG52" s="462"/>
      <c r="BH52" s="462"/>
      <c r="BI52" s="471"/>
      <c r="BJ52" s="471"/>
      <c r="BK52" s="1"/>
      <c r="BL52" s="19"/>
      <c r="BN52" s="23"/>
      <c r="BO52" s="23"/>
      <c r="BP52" s="23"/>
      <c r="BQ52" s="23"/>
    </row>
    <row r="53" spans="1:74" ht="18" customHeight="1" thickBot="1">
      <c r="A53" s="1"/>
      <c r="B53" s="495"/>
      <c r="C53" s="372"/>
      <c r="D53" s="265" t="s">
        <v>143</v>
      </c>
      <c r="E53" s="266"/>
      <c r="F53" s="266"/>
      <c r="G53" s="266"/>
      <c r="H53" s="266"/>
      <c r="I53" s="266"/>
      <c r="J53" s="266"/>
      <c r="K53" s="266"/>
      <c r="L53" s="45" t="s">
        <v>62</v>
      </c>
      <c r="M53" s="340">
        <f>SUM(M45:V52)</f>
        <v>0</v>
      </c>
      <c r="N53" s="340"/>
      <c r="O53" s="340"/>
      <c r="P53" s="340"/>
      <c r="Q53" s="340"/>
      <c r="R53" s="340"/>
      <c r="S53" s="340"/>
      <c r="T53" s="340"/>
      <c r="U53" s="340"/>
      <c r="V53" s="341"/>
      <c r="W53" s="34"/>
      <c r="X53" s="489"/>
      <c r="Y53" s="489"/>
      <c r="Z53" s="489"/>
      <c r="AA53" s="489"/>
      <c r="AB53" s="489"/>
      <c r="AC53" s="489"/>
      <c r="AD53" s="489"/>
      <c r="AE53" s="489"/>
      <c r="AF53" s="172"/>
      <c r="AG53" s="172"/>
      <c r="AH53" s="418"/>
      <c r="AI53" s="418"/>
      <c r="AJ53" s="418"/>
      <c r="AK53" s="418"/>
      <c r="AL53" s="153" t="str">
        <f>IF(SUM(AH53:AK54)=0,"",SUM(AH53:AK54))</f>
        <v/>
      </c>
      <c r="AM53" s="153"/>
      <c r="AN53" s="153"/>
      <c r="AO53" s="153"/>
      <c r="AP53" s="189"/>
      <c r="AQ53" s="189"/>
      <c r="AR53" s="189"/>
      <c r="AS53" s="189"/>
      <c r="AT53" s="189"/>
      <c r="AU53" s="9"/>
      <c r="AV53" s="176"/>
      <c r="AW53" s="94"/>
      <c r="AX53" s="94"/>
      <c r="AY53" s="94"/>
      <c r="AZ53" s="94"/>
      <c r="BA53" s="37" t="s">
        <v>138</v>
      </c>
      <c r="BB53" s="94"/>
      <c r="BC53" s="94"/>
      <c r="BD53" s="457" t="s">
        <v>89</v>
      </c>
      <c r="BE53" s="458"/>
      <c r="BF53" s="176"/>
      <c r="BG53" s="94"/>
      <c r="BH53" s="94"/>
      <c r="BI53" s="427"/>
      <c r="BJ53" s="428"/>
      <c r="BK53" s="9"/>
      <c r="BL53" s="18"/>
      <c r="BN53" s="23"/>
      <c r="BO53" s="23"/>
      <c r="BP53" s="23"/>
      <c r="BQ53" s="23"/>
    </row>
    <row r="54" spans="1:74" ht="18" customHeight="1" thickBot="1">
      <c r="A54" s="1"/>
      <c r="B54" s="495"/>
      <c r="C54" s="265" t="s">
        <v>101</v>
      </c>
      <c r="D54" s="266"/>
      <c r="E54" s="266"/>
      <c r="F54" s="266"/>
      <c r="G54" s="266"/>
      <c r="H54" s="266"/>
      <c r="I54" s="266"/>
      <c r="J54" s="266"/>
      <c r="K54" s="266"/>
      <c r="L54" s="45" t="s">
        <v>63</v>
      </c>
      <c r="M54" s="342">
        <f>SUM(M35:V44)+M53</f>
        <v>0</v>
      </c>
      <c r="N54" s="342"/>
      <c r="O54" s="342"/>
      <c r="P54" s="342"/>
      <c r="Q54" s="342"/>
      <c r="R54" s="342"/>
      <c r="S54" s="342"/>
      <c r="T54" s="342"/>
      <c r="U54" s="342"/>
      <c r="V54" s="343"/>
      <c r="W54" s="34"/>
      <c r="X54" s="239" t="s">
        <v>90</v>
      </c>
      <c r="Y54" s="239"/>
      <c r="Z54" s="239"/>
      <c r="AA54" s="239"/>
      <c r="AB54" s="240"/>
      <c r="AC54" s="237"/>
      <c r="AD54" s="238"/>
      <c r="AE54" s="39" t="s">
        <v>89</v>
      </c>
      <c r="AF54" s="172"/>
      <c r="AG54" s="172"/>
      <c r="AH54" s="418"/>
      <c r="AI54" s="418"/>
      <c r="AJ54" s="418"/>
      <c r="AK54" s="418"/>
      <c r="AL54" s="153"/>
      <c r="AM54" s="153"/>
      <c r="AN54" s="153"/>
      <c r="AO54" s="153"/>
      <c r="AP54" s="189"/>
      <c r="AQ54" s="189"/>
      <c r="AR54" s="189"/>
      <c r="AS54" s="189"/>
      <c r="AT54" s="189"/>
      <c r="AU54" s="12"/>
      <c r="AV54" s="183"/>
      <c r="AW54" s="184"/>
      <c r="AX54" s="184"/>
      <c r="AY54" s="184"/>
      <c r="AZ54" s="184"/>
      <c r="BA54" s="37" t="s">
        <v>138</v>
      </c>
      <c r="BB54" s="94"/>
      <c r="BC54" s="94"/>
      <c r="BD54" s="457" t="s">
        <v>89</v>
      </c>
      <c r="BE54" s="458"/>
      <c r="BF54" s="176"/>
      <c r="BG54" s="94"/>
      <c r="BH54" s="94"/>
      <c r="BI54" s="427"/>
      <c r="BJ54" s="428"/>
      <c r="BK54" s="9"/>
      <c r="BL54" s="18"/>
      <c r="BN54" s="23"/>
      <c r="BO54" s="23"/>
      <c r="BP54" s="23"/>
      <c r="BQ54" s="23"/>
    </row>
    <row r="55" spans="1:74" ht="18" customHeight="1" thickBot="1">
      <c r="A55" s="1"/>
      <c r="B55" s="265" t="s">
        <v>144</v>
      </c>
      <c r="C55" s="266"/>
      <c r="D55" s="266"/>
      <c r="E55" s="266"/>
      <c r="F55" s="266"/>
      <c r="G55" s="266"/>
      <c r="H55" s="266"/>
      <c r="I55" s="266"/>
      <c r="J55" s="266"/>
      <c r="K55" s="266"/>
      <c r="L55" s="45" t="s">
        <v>64</v>
      </c>
      <c r="M55" s="342">
        <f>M33-M54</f>
        <v>0</v>
      </c>
      <c r="N55" s="342"/>
      <c r="O55" s="342"/>
      <c r="P55" s="342"/>
      <c r="Q55" s="342"/>
      <c r="R55" s="342"/>
      <c r="S55" s="342"/>
      <c r="T55" s="342"/>
      <c r="U55" s="342"/>
      <c r="V55" s="343"/>
      <c r="W55" s="34"/>
      <c r="X55" s="430" t="s">
        <v>91</v>
      </c>
      <c r="Y55" s="430"/>
      <c r="Z55" s="430"/>
      <c r="AA55" s="431"/>
      <c r="AB55" s="443"/>
      <c r="AC55" s="444"/>
      <c r="AD55" s="442" t="s">
        <v>92</v>
      </c>
      <c r="AE55" s="430"/>
      <c r="AF55" s="172"/>
      <c r="AG55" s="172"/>
      <c r="AH55" s="418"/>
      <c r="AI55" s="418"/>
      <c r="AJ55" s="418"/>
      <c r="AK55" s="418"/>
      <c r="AL55" s="153" t="str">
        <f>IF(SUM(AH55:AK56)=0,"",SUM(AH55:AK56))</f>
        <v/>
      </c>
      <c r="AM55" s="153"/>
      <c r="AN55" s="153"/>
      <c r="AO55" s="153"/>
      <c r="AP55" s="189"/>
      <c r="AQ55" s="189"/>
      <c r="AR55" s="189"/>
      <c r="AS55" s="189"/>
      <c r="AT55" s="189"/>
      <c r="AU55" s="38"/>
      <c r="AV55" s="185"/>
      <c r="AW55" s="186"/>
      <c r="AX55" s="186"/>
      <c r="AY55" s="186"/>
      <c r="AZ55" s="186"/>
      <c r="BA55" s="186"/>
      <c r="BB55" s="186"/>
      <c r="BC55" s="186"/>
      <c r="BD55" s="186"/>
      <c r="BE55" s="187"/>
      <c r="BF55" s="177" t="s">
        <v>95</v>
      </c>
      <c r="BG55" s="178"/>
      <c r="BH55" s="178"/>
      <c r="BI55" s="456" t="str">
        <f>IF(SUM(BI53:BJ54)=0,"",SUM(BI53:BJ54))</f>
        <v/>
      </c>
      <c r="BJ55" s="456"/>
      <c r="BK55" s="9"/>
      <c r="BL55" s="18"/>
      <c r="BN55" s="23"/>
      <c r="BO55" s="23"/>
      <c r="BP55" s="23"/>
      <c r="BQ55" s="23"/>
    </row>
    <row r="56" spans="1:74" ht="18" customHeight="1" thickBot="1">
      <c r="A56" s="1"/>
      <c r="B56" s="265" t="s">
        <v>68</v>
      </c>
      <c r="C56" s="266"/>
      <c r="D56" s="266"/>
      <c r="E56" s="266"/>
      <c r="F56" s="266"/>
      <c r="G56" s="266"/>
      <c r="H56" s="266"/>
      <c r="I56" s="266"/>
      <c r="J56" s="266"/>
      <c r="K56" s="490"/>
      <c r="L56" s="46" t="s">
        <v>65</v>
      </c>
      <c r="M56" s="344"/>
      <c r="N56" s="344"/>
      <c r="O56" s="344"/>
      <c r="P56" s="344"/>
      <c r="Q56" s="344"/>
      <c r="R56" s="344"/>
      <c r="S56" s="344"/>
      <c r="T56" s="344"/>
      <c r="U56" s="344"/>
      <c r="V56" s="344"/>
      <c r="W56" s="34"/>
      <c r="X56" s="430"/>
      <c r="Y56" s="430"/>
      <c r="Z56" s="430"/>
      <c r="AA56" s="431"/>
      <c r="AB56" s="443"/>
      <c r="AC56" s="444"/>
      <c r="AD56" s="442"/>
      <c r="AE56" s="430"/>
      <c r="AF56" s="172"/>
      <c r="AG56" s="172"/>
      <c r="AH56" s="418"/>
      <c r="AI56" s="418"/>
      <c r="AJ56" s="418"/>
      <c r="AK56" s="418"/>
      <c r="AL56" s="153"/>
      <c r="AM56" s="153"/>
      <c r="AN56" s="153"/>
      <c r="AO56" s="153"/>
      <c r="AP56" s="189"/>
      <c r="AQ56" s="189"/>
      <c r="AR56" s="189"/>
      <c r="AS56" s="189"/>
      <c r="AT56" s="189"/>
      <c r="AU56" s="38"/>
      <c r="AV56" s="38"/>
      <c r="AW56" s="10"/>
      <c r="AX56" s="38"/>
      <c r="AY56" s="38"/>
      <c r="AZ56" s="38"/>
      <c r="BA56" s="38"/>
      <c r="BB56" s="38"/>
      <c r="BC56" s="38"/>
      <c r="BD56" s="38"/>
      <c r="BE56" s="38"/>
      <c r="BF56" s="9"/>
      <c r="BG56" s="9"/>
      <c r="BH56" s="9"/>
      <c r="BI56" s="9"/>
      <c r="BJ56" s="9"/>
      <c r="BK56" s="9"/>
      <c r="BL56" s="18"/>
      <c r="BM56" s="18"/>
      <c r="BN56" s="18"/>
      <c r="BO56" s="23"/>
      <c r="BP56" s="23"/>
      <c r="BQ56" s="23"/>
      <c r="BR56" s="23"/>
      <c r="BS56" s="23"/>
    </row>
    <row r="57" spans="1:74" ht="18" customHeight="1" thickBot="1">
      <c r="A57" s="1"/>
      <c r="B57" s="265" t="s">
        <v>145</v>
      </c>
      <c r="C57" s="266"/>
      <c r="D57" s="266"/>
      <c r="E57" s="266"/>
      <c r="F57" s="266"/>
      <c r="G57" s="266"/>
      <c r="H57" s="266"/>
      <c r="I57" s="266"/>
      <c r="J57" s="266"/>
      <c r="K57" s="266"/>
      <c r="L57" s="45" t="s">
        <v>66</v>
      </c>
      <c r="M57" s="342">
        <f>M55-M56</f>
        <v>0</v>
      </c>
      <c r="N57" s="342"/>
      <c r="O57" s="342"/>
      <c r="P57" s="342"/>
      <c r="Q57" s="342"/>
      <c r="R57" s="342"/>
      <c r="S57" s="342"/>
      <c r="T57" s="342"/>
      <c r="U57" s="342"/>
      <c r="V57" s="343"/>
      <c r="W57" s="34"/>
      <c r="X57" s="430" t="s">
        <v>93</v>
      </c>
      <c r="Y57" s="430"/>
      <c r="Z57" s="449" t="s">
        <v>94</v>
      </c>
      <c r="AA57" s="449"/>
      <c r="AB57" s="449"/>
      <c r="AC57" s="450" t="str">
        <f>IF(SUM(AF53:AG56)=0,"",SUM(AF53:AG56))</f>
        <v/>
      </c>
      <c r="AD57" s="450"/>
      <c r="AE57" s="450"/>
      <c r="AF57" s="450"/>
      <c r="AG57" s="450"/>
      <c r="AH57" s="429" t="str">
        <f>IF(SUM(AH53,AH55)=0,"",SUM(AH53,AH55))</f>
        <v/>
      </c>
      <c r="AI57" s="429"/>
      <c r="AJ57" s="429"/>
      <c r="AK57" s="429"/>
      <c r="AL57" s="153" t="str">
        <f>IF(SUM(AH57:AK58)=0,"",SUM(AH57:AK58))</f>
        <v/>
      </c>
      <c r="AM57" s="153"/>
      <c r="AN57" s="153"/>
      <c r="AO57" s="153"/>
      <c r="AP57" s="451" t="str">
        <f>IF(SUM(AP53:AT56)=0,"",SUM(AP53:AT56))</f>
        <v/>
      </c>
      <c r="AQ57" s="451"/>
      <c r="AR57" s="451"/>
      <c r="AS57" s="451"/>
      <c r="AT57" s="451"/>
      <c r="AU57" s="38"/>
      <c r="AV57" s="38"/>
      <c r="AW57" s="10"/>
      <c r="AX57" s="38"/>
      <c r="AY57" s="38"/>
      <c r="AZ57" s="38"/>
      <c r="BA57" s="38"/>
      <c r="BB57" s="38"/>
      <c r="BC57" s="38"/>
      <c r="BD57" s="38"/>
      <c r="BE57" s="38"/>
      <c r="BF57" s="9"/>
      <c r="BG57" s="9"/>
      <c r="BH57" s="9"/>
      <c r="BI57" s="9"/>
      <c r="BJ57" s="9"/>
      <c r="BK57" s="9"/>
      <c r="BL57" s="18"/>
      <c r="BM57" s="18"/>
      <c r="BN57" s="18"/>
      <c r="BO57" s="23"/>
      <c r="BP57" s="23"/>
      <c r="BQ57" s="23"/>
      <c r="BR57" s="23"/>
      <c r="BS57" s="23"/>
    </row>
    <row r="58" spans="1:74" ht="18" customHeight="1">
      <c r="A58" s="1"/>
      <c r="B58" s="492" t="s">
        <v>69</v>
      </c>
      <c r="C58" s="175"/>
      <c r="D58" s="175"/>
      <c r="E58" s="175"/>
      <c r="F58" s="175"/>
      <c r="G58" s="175"/>
      <c r="H58" s="175"/>
      <c r="I58" s="175"/>
      <c r="J58" s="175"/>
      <c r="K58" s="175"/>
      <c r="L58" s="493"/>
      <c r="M58" s="345"/>
      <c r="N58" s="345"/>
      <c r="O58" s="345"/>
      <c r="P58" s="345"/>
      <c r="Q58" s="345"/>
      <c r="R58" s="345"/>
      <c r="S58" s="345"/>
      <c r="T58" s="345"/>
      <c r="U58" s="345"/>
      <c r="V58" s="345"/>
      <c r="W58" s="40"/>
      <c r="X58" s="430"/>
      <c r="Y58" s="430"/>
      <c r="Z58" s="449"/>
      <c r="AA58" s="449"/>
      <c r="AB58" s="449"/>
      <c r="AC58" s="450"/>
      <c r="AD58" s="450"/>
      <c r="AE58" s="450"/>
      <c r="AF58" s="450"/>
      <c r="AG58" s="450"/>
      <c r="AH58" s="429" t="str">
        <f>IF(SUM(AH54,AH56)=0,"",SUM(AH54,AH56))</f>
        <v/>
      </c>
      <c r="AI58" s="429"/>
      <c r="AJ58" s="429"/>
      <c r="AK58" s="429"/>
      <c r="AL58" s="153"/>
      <c r="AM58" s="153"/>
      <c r="AN58" s="153"/>
      <c r="AO58" s="153"/>
      <c r="AP58" s="451"/>
      <c r="AQ58" s="451"/>
      <c r="AR58" s="451"/>
      <c r="AS58" s="451"/>
      <c r="AT58" s="451"/>
      <c r="AU58" s="10"/>
      <c r="AV58" s="10"/>
      <c r="AW58" s="10"/>
      <c r="AX58" s="10"/>
      <c r="AY58" s="17"/>
      <c r="AZ58" s="17"/>
      <c r="BA58" s="17"/>
      <c r="BB58" s="9"/>
      <c r="BC58" s="9"/>
      <c r="BD58" s="9"/>
      <c r="BE58" s="9"/>
      <c r="BF58" s="9"/>
      <c r="BG58" s="9"/>
      <c r="BH58" s="9"/>
      <c r="BI58" s="9"/>
      <c r="BJ58" s="9"/>
      <c r="BK58" s="9"/>
      <c r="BL58" s="18"/>
      <c r="BM58" s="18"/>
      <c r="BN58" s="18"/>
      <c r="BO58" s="23"/>
      <c r="BP58" s="23"/>
      <c r="BQ58" s="23"/>
      <c r="BR58" s="23"/>
      <c r="BS58" s="23"/>
    </row>
    <row r="59" spans="1:74" ht="19.5" customHeight="1">
      <c r="A59" s="1"/>
      <c r="B59" s="3" t="s">
        <v>36</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N59" s="23"/>
      <c r="BO59" s="23"/>
      <c r="BP59" s="23"/>
    </row>
    <row r="60" spans="1:74" ht="19.5" customHeight="1">
      <c r="A60" s="1"/>
      <c r="B60" s="278" t="s">
        <v>46</v>
      </c>
      <c r="C60" s="278"/>
      <c r="D60" s="278"/>
      <c r="E60" s="278"/>
      <c r="F60" s="278"/>
      <c r="G60" s="278"/>
      <c r="H60" s="278" t="s">
        <v>37</v>
      </c>
      <c r="I60" s="278"/>
      <c r="J60" s="223" t="s">
        <v>38</v>
      </c>
      <c r="K60" s="155"/>
      <c r="L60" s="155"/>
      <c r="M60" s="155"/>
      <c r="N60" s="223" t="s">
        <v>155</v>
      </c>
      <c r="O60" s="155"/>
      <c r="P60" s="155"/>
      <c r="Q60" s="155"/>
      <c r="R60" s="156"/>
      <c r="S60" s="223" t="s">
        <v>41</v>
      </c>
      <c r="T60" s="155"/>
      <c r="U60" s="155"/>
      <c r="V60" s="155"/>
      <c r="W60" s="156"/>
      <c r="X60" s="278" t="s">
        <v>39</v>
      </c>
      <c r="Y60" s="279"/>
      <c r="Z60" s="154" t="s">
        <v>40</v>
      </c>
      <c r="AA60" s="154"/>
      <c r="AB60" s="154"/>
      <c r="AC60" s="154" t="s">
        <v>111</v>
      </c>
      <c r="AD60" s="154"/>
      <c r="AE60" s="154"/>
      <c r="AF60" s="278" t="s">
        <v>47</v>
      </c>
      <c r="AG60" s="278"/>
      <c r="AH60" s="278" t="s">
        <v>42</v>
      </c>
      <c r="AI60" s="278"/>
      <c r="AJ60" s="278"/>
      <c r="AK60" s="278"/>
      <c r="AL60" s="154" t="s">
        <v>146</v>
      </c>
      <c r="AM60" s="154"/>
      <c r="AN60" s="154"/>
      <c r="AO60" s="154"/>
      <c r="AP60" s="278" t="s">
        <v>50</v>
      </c>
      <c r="AQ60" s="278"/>
      <c r="AR60" s="278"/>
      <c r="AS60" s="278"/>
      <c r="AT60" s="278" t="s">
        <v>156</v>
      </c>
      <c r="AU60" s="278"/>
      <c r="AV60" s="154" t="s">
        <v>48</v>
      </c>
      <c r="AW60" s="154"/>
      <c r="AX60" s="154"/>
      <c r="AY60" s="154"/>
      <c r="AZ60" s="154"/>
      <c r="BA60" s="155" t="s">
        <v>43</v>
      </c>
      <c r="BB60" s="155"/>
      <c r="BC60" s="155"/>
      <c r="BD60" s="155"/>
      <c r="BE60" s="155"/>
      <c r="BF60" s="155"/>
      <c r="BG60" s="156"/>
      <c r="BH60" s="223" t="s">
        <v>44</v>
      </c>
      <c r="BI60" s="155"/>
      <c r="BJ60" s="156"/>
      <c r="BK60" s="27"/>
      <c r="BM60" s="455" t="str">
        <f>IF(Y10="","",CONCATENATE(T10,Y10,"年12月31日"))</f>
        <v>令和6年12月31日</v>
      </c>
      <c r="BN60" s="455"/>
      <c r="BO60" s="455"/>
      <c r="BP60" s="455"/>
      <c r="BQ60" s="455"/>
      <c r="BR60" s="2" t="s">
        <v>49</v>
      </c>
    </row>
    <row r="61" spans="1:74" ht="19.5" customHeight="1">
      <c r="A61" s="1"/>
      <c r="B61" s="278"/>
      <c r="C61" s="278"/>
      <c r="D61" s="278"/>
      <c r="E61" s="278"/>
      <c r="F61" s="278"/>
      <c r="G61" s="278"/>
      <c r="H61" s="278"/>
      <c r="I61" s="278"/>
      <c r="J61" s="252"/>
      <c r="K61" s="157"/>
      <c r="L61" s="157"/>
      <c r="M61" s="157"/>
      <c r="N61" s="252"/>
      <c r="O61" s="157"/>
      <c r="P61" s="157"/>
      <c r="Q61" s="157"/>
      <c r="R61" s="158"/>
      <c r="S61" s="252"/>
      <c r="T61" s="157"/>
      <c r="U61" s="157"/>
      <c r="V61" s="157"/>
      <c r="W61" s="158"/>
      <c r="X61" s="279"/>
      <c r="Y61" s="279"/>
      <c r="Z61" s="154"/>
      <c r="AA61" s="154"/>
      <c r="AB61" s="154"/>
      <c r="AC61" s="154"/>
      <c r="AD61" s="154"/>
      <c r="AE61" s="154"/>
      <c r="AF61" s="278"/>
      <c r="AG61" s="278"/>
      <c r="AH61" s="278"/>
      <c r="AI61" s="278"/>
      <c r="AJ61" s="278"/>
      <c r="AK61" s="278"/>
      <c r="AL61" s="154"/>
      <c r="AM61" s="154"/>
      <c r="AN61" s="154"/>
      <c r="AO61" s="154"/>
      <c r="AP61" s="278"/>
      <c r="AQ61" s="278"/>
      <c r="AR61" s="278"/>
      <c r="AS61" s="278"/>
      <c r="AT61" s="278"/>
      <c r="AU61" s="278"/>
      <c r="AV61" s="154"/>
      <c r="AW61" s="154"/>
      <c r="AX61" s="154"/>
      <c r="AY61" s="154"/>
      <c r="AZ61" s="154"/>
      <c r="BA61" s="157"/>
      <c r="BB61" s="157"/>
      <c r="BC61" s="157"/>
      <c r="BD61" s="157"/>
      <c r="BE61" s="157"/>
      <c r="BF61" s="157"/>
      <c r="BG61" s="158"/>
      <c r="BH61" s="252"/>
      <c r="BI61" s="157"/>
      <c r="BJ61" s="158"/>
      <c r="BK61" s="27"/>
      <c r="BM61" s="482"/>
      <c r="BN61" s="482"/>
      <c r="BO61" s="482"/>
      <c r="BP61" s="48" t="s">
        <v>32</v>
      </c>
      <c r="BQ61" s="48" t="s">
        <v>26</v>
      </c>
      <c r="BR61" s="455" t="s">
        <v>51</v>
      </c>
      <c r="BS61" s="455"/>
      <c r="BT61" s="455"/>
      <c r="BU61" s="455"/>
      <c r="BV61" s="455"/>
    </row>
    <row r="62" spans="1:74" ht="9" customHeight="1">
      <c r="A62" s="1"/>
      <c r="B62" s="163"/>
      <c r="C62" s="164"/>
      <c r="D62" s="164"/>
      <c r="E62" s="164"/>
      <c r="F62" s="164"/>
      <c r="G62" s="294"/>
      <c r="H62" s="289"/>
      <c r="I62" s="419"/>
      <c r="J62" s="289"/>
      <c r="K62" s="290"/>
      <c r="L62" s="421"/>
      <c r="M62" s="250"/>
      <c r="N62" s="189"/>
      <c r="O62" s="189"/>
      <c r="P62" s="189"/>
      <c r="Q62" s="189"/>
      <c r="R62" s="189"/>
      <c r="S62" s="140" t="str">
        <f>IF(X62="","",N62)</f>
        <v/>
      </c>
      <c r="T62" s="141"/>
      <c r="U62" s="141"/>
      <c r="V62" s="141"/>
      <c r="W62" s="142"/>
      <c r="X62" s="445" t="str">
        <f>IF( AND(B62&lt;&gt;"",J62&lt;&gt;"",L62&lt;&gt;"",M62&lt;&gt;"",N62&lt;&gt;""),"定額","")</f>
        <v/>
      </c>
      <c r="Y62" s="446"/>
      <c r="Z62" s="242"/>
      <c r="AA62" s="242"/>
      <c r="AB62" s="242"/>
      <c r="AC62" s="149" t="str">
        <f>IF(OR(X62="",Z62="",AT62=""),"",ROUNDUP(1/Z62,3))</f>
        <v/>
      </c>
      <c r="AD62" s="149"/>
      <c r="AE62" s="149"/>
      <c r="AF62" s="432" t="str">
        <f>IF(X62="","",IF(BQ62&gt;=12,12,BQ62))</f>
        <v/>
      </c>
      <c r="AG62" s="432"/>
      <c r="AH62" s="140" t="str">
        <f>IF(AC62="","",IF(BR62=1,"",IF(ROUNDDOWN(S62*AC62*AF62/AF63,0)&gt;=BR62,BR62-1,ROUNDDOWN(S62*AC62*AF62/AF63,0))))</f>
        <v/>
      </c>
      <c r="AI62" s="141"/>
      <c r="AJ62" s="141"/>
      <c r="AK62" s="142"/>
      <c r="AL62" s="433"/>
      <c r="AM62" s="434"/>
      <c r="AN62" s="434"/>
      <c r="AO62" s="435"/>
      <c r="AP62" s="439" t="str">
        <f>IF(AH62="","",AH62+AL62)</f>
        <v/>
      </c>
      <c r="AQ62" s="434"/>
      <c r="AR62" s="434"/>
      <c r="AS62" s="435"/>
      <c r="AT62" s="269">
        <v>100</v>
      </c>
      <c r="AU62" s="271"/>
      <c r="AV62" s="153" t="str">
        <f>IF(AH62="","",IF(BR62&lt;AP62,IF((BR62-1)*AT62/100&lt;0,0,ROUNDDOWN((BR62-1)*AT62/100,0)),ROUNDDOWN(AP62*AT62/100,0)))</f>
        <v/>
      </c>
      <c r="AW62" s="153"/>
      <c r="AX62" s="153"/>
      <c r="AY62" s="153"/>
      <c r="AZ62" s="153"/>
      <c r="BA62" s="140" t="str">
        <f>IF(AC62="","",IF(S62-ROUNDDOWN(S62*AC62*BQ62/12,0)&lt;=0,1,S62-ROUNDDOWN(S62*AC62*BQ62/12,0)))</f>
        <v/>
      </c>
      <c r="BB62" s="141"/>
      <c r="BC62" s="141"/>
      <c r="BD62" s="141"/>
      <c r="BE62" s="141"/>
      <c r="BF62" s="141"/>
      <c r="BG62" s="142"/>
      <c r="BH62" s="190"/>
      <c r="BI62" s="191"/>
      <c r="BJ62" s="192"/>
      <c r="BK62" s="31"/>
      <c r="BM62" s="415" t="str">
        <f>IF(X62="","",CONCATENATE(J62,L62,".",M62,".",1))</f>
        <v/>
      </c>
      <c r="BN62" s="415"/>
      <c r="BO62" s="415"/>
      <c r="BP62" s="416" t="str">
        <f>IF(X62="","",DATEDIF($BM62,$BM$60,"Y"))</f>
        <v/>
      </c>
      <c r="BQ62" s="417" t="str">
        <f>IF(X62="","",DATEDIF($BM62,$BM$60,"ｍ")+1)</f>
        <v/>
      </c>
      <c r="BR62" s="452" t="str">
        <f>IF(OR(X62="",Z62="",AT62=""),"",IF(S62-S62*AC62*(BQ62-12)/12&gt;S62,S62,IF(S62-S62*AC62*(BQ62-12)/12&lt;=0,1,S62-ROUNDDOWN(S62*AC62*(BQ62-12)/12,0))))</f>
        <v/>
      </c>
      <c r="BS62" s="452"/>
      <c r="BT62" s="452"/>
      <c r="BU62" s="452"/>
      <c r="BV62" s="452"/>
    </row>
    <row r="63" spans="1:74" ht="9" customHeight="1">
      <c r="A63" s="1"/>
      <c r="B63" s="167"/>
      <c r="C63" s="168"/>
      <c r="D63" s="168"/>
      <c r="E63" s="168"/>
      <c r="F63" s="168"/>
      <c r="G63" s="296"/>
      <c r="H63" s="291"/>
      <c r="I63" s="420"/>
      <c r="J63" s="291"/>
      <c r="K63" s="292"/>
      <c r="L63" s="422"/>
      <c r="M63" s="251"/>
      <c r="N63" s="189"/>
      <c r="O63" s="189"/>
      <c r="P63" s="189"/>
      <c r="Q63" s="189"/>
      <c r="R63" s="189"/>
      <c r="S63" s="143"/>
      <c r="T63" s="144"/>
      <c r="U63" s="144"/>
      <c r="V63" s="144"/>
      <c r="W63" s="145"/>
      <c r="X63" s="447"/>
      <c r="Y63" s="448"/>
      <c r="Z63" s="242"/>
      <c r="AA63" s="242"/>
      <c r="AB63" s="242"/>
      <c r="AC63" s="149"/>
      <c r="AD63" s="149"/>
      <c r="AE63" s="149"/>
      <c r="AF63" s="453">
        <v>12</v>
      </c>
      <c r="AG63" s="454"/>
      <c r="AH63" s="143"/>
      <c r="AI63" s="144"/>
      <c r="AJ63" s="144"/>
      <c r="AK63" s="145"/>
      <c r="AL63" s="436"/>
      <c r="AM63" s="437"/>
      <c r="AN63" s="437"/>
      <c r="AO63" s="438"/>
      <c r="AP63" s="436"/>
      <c r="AQ63" s="437"/>
      <c r="AR63" s="437"/>
      <c r="AS63" s="438"/>
      <c r="AT63" s="440"/>
      <c r="AU63" s="441"/>
      <c r="AV63" s="153"/>
      <c r="AW63" s="153"/>
      <c r="AX63" s="153"/>
      <c r="AY63" s="153"/>
      <c r="AZ63" s="153"/>
      <c r="BA63" s="143"/>
      <c r="BB63" s="144"/>
      <c r="BC63" s="144"/>
      <c r="BD63" s="144"/>
      <c r="BE63" s="144"/>
      <c r="BF63" s="144"/>
      <c r="BG63" s="145"/>
      <c r="BH63" s="193"/>
      <c r="BI63" s="194"/>
      <c r="BJ63" s="195"/>
      <c r="BK63" s="31"/>
      <c r="BM63" s="415"/>
      <c r="BN63" s="415"/>
      <c r="BO63" s="415"/>
      <c r="BP63" s="416"/>
      <c r="BQ63" s="417"/>
      <c r="BR63" s="452"/>
      <c r="BS63" s="452"/>
      <c r="BT63" s="452"/>
      <c r="BU63" s="452"/>
      <c r="BV63" s="452"/>
    </row>
    <row r="64" spans="1:74" ht="9" customHeight="1">
      <c r="A64" s="1"/>
      <c r="B64" s="163"/>
      <c r="C64" s="164"/>
      <c r="D64" s="164"/>
      <c r="E64" s="164"/>
      <c r="F64" s="164"/>
      <c r="G64" s="294"/>
      <c r="H64" s="289"/>
      <c r="I64" s="419"/>
      <c r="J64" s="289"/>
      <c r="K64" s="290"/>
      <c r="L64" s="421"/>
      <c r="M64" s="250"/>
      <c r="N64" s="189"/>
      <c r="O64" s="189"/>
      <c r="P64" s="189"/>
      <c r="Q64" s="189"/>
      <c r="R64" s="189"/>
      <c r="S64" s="140" t="str">
        <f>IF(X64="","",N64)</f>
        <v/>
      </c>
      <c r="T64" s="141"/>
      <c r="U64" s="141"/>
      <c r="V64" s="141"/>
      <c r="W64" s="142"/>
      <c r="X64" s="445" t="str">
        <f>IF( AND(B64&lt;&gt;"",J64&lt;&gt;"",L64&lt;&gt;"",M64&lt;&gt;"",N64&lt;&gt;""),"定額","")</f>
        <v/>
      </c>
      <c r="Y64" s="446"/>
      <c r="Z64" s="242"/>
      <c r="AA64" s="242"/>
      <c r="AB64" s="242"/>
      <c r="AC64" s="149" t="str">
        <f t="shared" ref="AC64" si="0">IF(OR(X64="",Z64="",AT64=""),"",ROUNDUP(1/Z64,3))</f>
        <v/>
      </c>
      <c r="AD64" s="149"/>
      <c r="AE64" s="149"/>
      <c r="AF64" s="432" t="str">
        <f>IF(X64="","",IF(BQ64&gt;=12,12,BQ64))</f>
        <v/>
      </c>
      <c r="AG64" s="432"/>
      <c r="AH64" s="140" t="str">
        <f t="shared" ref="AH64" si="1">IF(AC64="","",IF(BR64=1,"",IF(ROUNDDOWN(S64*AC64*AF64/AF65,0)&gt;=BR64,BR64-1,ROUNDDOWN(S64*AC64*AF64/AF65,0))))</f>
        <v/>
      </c>
      <c r="AI64" s="141"/>
      <c r="AJ64" s="141"/>
      <c r="AK64" s="142"/>
      <c r="AL64" s="433"/>
      <c r="AM64" s="434"/>
      <c r="AN64" s="434"/>
      <c r="AO64" s="435"/>
      <c r="AP64" s="439" t="str">
        <f>IF(AH64="","",AH64+AL64)</f>
        <v/>
      </c>
      <c r="AQ64" s="434"/>
      <c r="AR64" s="434"/>
      <c r="AS64" s="435"/>
      <c r="AT64" s="269"/>
      <c r="AU64" s="271"/>
      <c r="AV64" s="153" t="str">
        <f>IF(AH64="","",IF(BR64&lt;AP64,IF((BR64-1)*AT64/100&lt;0,0,ROUNDDOWN((BR64-1)*AT64/100,0)),ROUNDDOWN(AP64*AT64/100,0)))</f>
        <v/>
      </c>
      <c r="AW64" s="153"/>
      <c r="AX64" s="153"/>
      <c r="AY64" s="153"/>
      <c r="AZ64" s="153"/>
      <c r="BA64" s="140" t="str">
        <f>IF(AC64="","",IF(S64-ROUNDDOWN(S64*AC64*BQ64/12,0)&lt;0,1,S64-ROUNDDOWN(S64*AC64*BQ64/12,0)))</f>
        <v/>
      </c>
      <c r="BB64" s="141"/>
      <c r="BC64" s="141"/>
      <c r="BD64" s="141"/>
      <c r="BE64" s="141"/>
      <c r="BF64" s="141"/>
      <c r="BG64" s="142"/>
      <c r="BH64" s="190"/>
      <c r="BI64" s="191"/>
      <c r="BJ64" s="192"/>
      <c r="BK64" s="31"/>
      <c r="BM64" s="415" t="str">
        <f>IF(X64="","",CONCATENATE(J64,L64,".",M64,".",1))</f>
        <v/>
      </c>
      <c r="BN64" s="415"/>
      <c r="BO64" s="415"/>
      <c r="BP64" s="416" t="str">
        <f>IF(X64="","",DATEDIF($BM64,$BM$60,"Y"))</f>
        <v/>
      </c>
      <c r="BQ64" s="417" t="str">
        <f>IF(X64="","",DATEDIF($BM64,$BM$60,"ｍ")+1)</f>
        <v/>
      </c>
      <c r="BR64" s="452" t="str">
        <f>IF(OR(X64="",Z64="",AT64=""),"",IF(S64-S64*AC64*(BQ64-12)/12&gt;S64,S64,IF(S64-S64*AC64*(BQ64-12)/12&lt;0,1,S64-ROUNDDOWN(S64*AC64*(BQ64-12)/12,0))))</f>
        <v/>
      </c>
      <c r="BS64" s="452"/>
      <c r="BT64" s="452"/>
      <c r="BU64" s="452"/>
      <c r="BV64" s="452"/>
    </row>
    <row r="65" spans="1:74" ht="9" customHeight="1">
      <c r="A65" s="1"/>
      <c r="B65" s="167"/>
      <c r="C65" s="168"/>
      <c r="D65" s="168"/>
      <c r="E65" s="168"/>
      <c r="F65" s="168"/>
      <c r="G65" s="296"/>
      <c r="H65" s="291"/>
      <c r="I65" s="420"/>
      <c r="J65" s="291"/>
      <c r="K65" s="292"/>
      <c r="L65" s="422"/>
      <c r="M65" s="251"/>
      <c r="N65" s="189"/>
      <c r="O65" s="189"/>
      <c r="P65" s="189"/>
      <c r="Q65" s="189"/>
      <c r="R65" s="189"/>
      <c r="S65" s="143"/>
      <c r="T65" s="144"/>
      <c r="U65" s="144"/>
      <c r="V65" s="144"/>
      <c r="W65" s="145"/>
      <c r="X65" s="447"/>
      <c r="Y65" s="448"/>
      <c r="Z65" s="242"/>
      <c r="AA65" s="242"/>
      <c r="AB65" s="242"/>
      <c r="AC65" s="149"/>
      <c r="AD65" s="149"/>
      <c r="AE65" s="149"/>
      <c r="AF65" s="453">
        <v>12</v>
      </c>
      <c r="AG65" s="454"/>
      <c r="AH65" s="143"/>
      <c r="AI65" s="144"/>
      <c r="AJ65" s="144"/>
      <c r="AK65" s="145"/>
      <c r="AL65" s="436"/>
      <c r="AM65" s="437"/>
      <c r="AN65" s="437"/>
      <c r="AO65" s="438"/>
      <c r="AP65" s="436"/>
      <c r="AQ65" s="437"/>
      <c r="AR65" s="437"/>
      <c r="AS65" s="438"/>
      <c r="AT65" s="440"/>
      <c r="AU65" s="441"/>
      <c r="AV65" s="153"/>
      <c r="AW65" s="153"/>
      <c r="AX65" s="153"/>
      <c r="AY65" s="153"/>
      <c r="AZ65" s="153"/>
      <c r="BA65" s="143"/>
      <c r="BB65" s="144"/>
      <c r="BC65" s="144"/>
      <c r="BD65" s="144"/>
      <c r="BE65" s="144"/>
      <c r="BF65" s="144"/>
      <c r="BG65" s="145"/>
      <c r="BH65" s="193"/>
      <c r="BI65" s="194"/>
      <c r="BJ65" s="195"/>
      <c r="BK65" s="31"/>
      <c r="BM65" s="415"/>
      <c r="BN65" s="415"/>
      <c r="BO65" s="415"/>
      <c r="BP65" s="416"/>
      <c r="BQ65" s="417"/>
      <c r="BR65" s="452"/>
      <c r="BS65" s="452"/>
      <c r="BT65" s="452"/>
      <c r="BU65" s="452"/>
      <c r="BV65" s="452"/>
    </row>
    <row r="66" spans="1:74" ht="9" customHeight="1">
      <c r="A66" s="1"/>
      <c r="B66" s="163"/>
      <c r="C66" s="164"/>
      <c r="D66" s="164"/>
      <c r="E66" s="164"/>
      <c r="F66" s="164"/>
      <c r="G66" s="294"/>
      <c r="H66" s="289"/>
      <c r="I66" s="419"/>
      <c r="J66" s="289"/>
      <c r="K66" s="290"/>
      <c r="L66" s="421"/>
      <c r="M66" s="250"/>
      <c r="N66" s="189"/>
      <c r="O66" s="189"/>
      <c r="P66" s="189"/>
      <c r="Q66" s="189"/>
      <c r="R66" s="189"/>
      <c r="S66" s="140" t="str">
        <f>IF(X66="","",N66)</f>
        <v/>
      </c>
      <c r="T66" s="141"/>
      <c r="U66" s="141"/>
      <c r="V66" s="141"/>
      <c r="W66" s="142"/>
      <c r="X66" s="445" t="str">
        <f>IF( AND(B66&lt;&gt;"",J66&lt;&gt;"",L66&lt;&gt;"",M66&lt;&gt;"",N66&lt;&gt;""),"定額","")</f>
        <v/>
      </c>
      <c r="Y66" s="446"/>
      <c r="Z66" s="242"/>
      <c r="AA66" s="242"/>
      <c r="AB66" s="242"/>
      <c r="AC66" s="149" t="str">
        <f t="shared" ref="AC66" si="2">IF(OR(X66="",Z66="",AT66=""),"",ROUNDUP(1/Z66,3))</f>
        <v/>
      </c>
      <c r="AD66" s="149"/>
      <c r="AE66" s="149"/>
      <c r="AF66" s="432" t="str">
        <f>IF(X66="","",IF(BQ66&gt;=12,12,BQ66))</f>
        <v/>
      </c>
      <c r="AG66" s="432"/>
      <c r="AH66" s="140" t="str">
        <f t="shared" ref="AH66" si="3">IF(AC66="","",IF(BR66=1,"",IF(ROUNDDOWN(S66*AC66*AF66/AF67,0)&gt;=BR66,BR66-1,ROUNDDOWN(S66*AC66*AF66/AF67,0))))</f>
        <v/>
      </c>
      <c r="AI66" s="141"/>
      <c r="AJ66" s="141"/>
      <c r="AK66" s="142"/>
      <c r="AL66" s="433"/>
      <c r="AM66" s="434"/>
      <c r="AN66" s="434"/>
      <c r="AO66" s="435"/>
      <c r="AP66" s="439" t="str">
        <f>IF(AH66="","",AH66+AL66)</f>
        <v/>
      </c>
      <c r="AQ66" s="434"/>
      <c r="AR66" s="434"/>
      <c r="AS66" s="435"/>
      <c r="AT66" s="269"/>
      <c r="AU66" s="271"/>
      <c r="AV66" s="153" t="str">
        <f>IF(AH66="","",IF(BR66&lt;AP66,IF((BR66-1)*AT66/100&lt;0,0,ROUNDDOWN((BR66-1)*AT66/100,0)),ROUNDDOWN(AP66*AT66/100,0)))</f>
        <v/>
      </c>
      <c r="AW66" s="153"/>
      <c r="AX66" s="153"/>
      <c r="AY66" s="153"/>
      <c r="AZ66" s="153"/>
      <c r="BA66" s="140" t="str">
        <f>IF(AC66="","",IF(S66-ROUNDDOWN(S66*AC66*BQ66/12,0)&lt;0,1,S66-ROUNDDOWN(S66*AC66*BQ66/12,0)))</f>
        <v/>
      </c>
      <c r="BB66" s="141"/>
      <c r="BC66" s="141"/>
      <c r="BD66" s="141"/>
      <c r="BE66" s="141"/>
      <c r="BF66" s="141"/>
      <c r="BG66" s="142"/>
      <c r="BH66" s="190"/>
      <c r="BI66" s="191"/>
      <c r="BJ66" s="192"/>
      <c r="BK66" s="31"/>
      <c r="BM66" s="415" t="str">
        <f>IF(X66="","",CONCATENATE(J66,L66,".",M66,".",1))</f>
        <v/>
      </c>
      <c r="BN66" s="415"/>
      <c r="BO66" s="415"/>
      <c r="BP66" s="416" t="str">
        <f>IF(X66="","",DATEDIF($BM66,$BM$60,"Y"))</f>
        <v/>
      </c>
      <c r="BQ66" s="417" t="str">
        <f>IF(X66="","",DATEDIF($BM66,$BM$60,"ｍ")+1)</f>
        <v/>
      </c>
      <c r="BR66" s="452" t="str">
        <f t="shared" ref="BR66" si="4">IF(OR(X66="",Z66="",AT66=""),"",IF(S66-S66*AC66*(BQ66-12)/12&gt;S66,S66,IF(S66-S66*AC66*(BQ66-12)/12&lt;0,1,S66-ROUNDDOWN(S66*AC66*(BQ66-12)/12,0))))</f>
        <v/>
      </c>
      <c r="BS66" s="452"/>
      <c r="BT66" s="452"/>
      <c r="BU66" s="452"/>
      <c r="BV66" s="452"/>
    </row>
    <row r="67" spans="1:74" ht="9" customHeight="1">
      <c r="A67" s="1"/>
      <c r="B67" s="167"/>
      <c r="C67" s="168"/>
      <c r="D67" s="168"/>
      <c r="E67" s="168"/>
      <c r="F67" s="168"/>
      <c r="G67" s="296"/>
      <c r="H67" s="291"/>
      <c r="I67" s="420"/>
      <c r="J67" s="291"/>
      <c r="K67" s="292"/>
      <c r="L67" s="422"/>
      <c r="M67" s="251"/>
      <c r="N67" s="189"/>
      <c r="O67" s="189"/>
      <c r="P67" s="189"/>
      <c r="Q67" s="189"/>
      <c r="R67" s="189"/>
      <c r="S67" s="143"/>
      <c r="T67" s="144"/>
      <c r="U67" s="144"/>
      <c r="V67" s="144"/>
      <c r="W67" s="145"/>
      <c r="X67" s="447"/>
      <c r="Y67" s="448"/>
      <c r="Z67" s="242"/>
      <c r="AA67" s="242"/>
      <c r="AB67" s="242"/>
      <c r="AC67" s="149"/>
      <c r="AD67" s="149"/>
      <c r="AE67" s="149"/>
      <c r="AF67" s="453">
        <v>12</v>
      </c>
      <c r="AG67" s="454"/>
      <c r="AH67" s="143"/>
      <c r="AI67" s="144"/>
      <c r="AJ67" s="144"/>
      <c r="AK67" s="145"/>
      <c r="AL67" s="436"/>
      <c r="AM67" s="437"/>
      <c r="AN67" s="437"/>
      <c r="AO67" s="438"/>
      <c r="AP67" s="436"/>
      <c r="AQ67" s="437"/>
      <c r="AR67" s="437"/>
      <c r="AS67" s="438"/>
      <c r="AT67" s="440"/>
      <c r="AU67" s="441"/>
      <c r="AV67" s="153"/>
      <c r="AW67" s="153"/>
      <c r="AX67" s="153"/>
      <c r="AY67" s="153"/>
      <c r="AZ67" s="153"/>
      <c r="BA67" s="143"/>
      <c r="BB67" s="144"/>
      <c r="BC67" s="144"/>
      <c r="BD67" s="144"/>
      <c r="BE67" s="144"/>
      <c r="BF67" s="144"/>
      <c r="BG67" s="145"/>
      <c r="BH67" s="193"/>
      <c r="BI67" s="194"/>
      <c r="BJ67" s="195"/>
      <c r="BK67" s="31"/>
      <c r="BM67" s="415"/>
      <c r="BN67" s="415"/>
      <c r="BO67" s="415"/>
      <c r="BP67" s="416"/>
      <c r="BQ67" s="417"/>
      <c r="BR67" s="452"/>
      <c r="BS67" s="452"/>
      <c r="BT67" s="452"/>
      <c r="BU67" s="452"/>
      <c r="BV67" s="452"/>
    </row>
    <row r="68" spans="1:74" ht="9" customHeight="1">
      <c r="A68" s="1"/>
      <c r="B68" s="163"/>
      <c r="C68" s="164"/>
      <c r="D68" s="164"/>
      <c r="E68" s="164"/>
      <c r="F68" s="164"/>
      <c r="G68" s="294"/>
      <c r="H68" s="289"/>
      <c r="I68" s="419"/>
      <c r="J68" s="289"/>
      <c r="K68" s="290"/>
      <c r="L68" s="421"/>
      <c r="M68" s="250"/>
      <c r="N68" s="189"/>
      <c r="O68" s="189"/>
      <c r="P68" s="189"/>
      <c r="Q68" s="189"/>
      <c r="R68" s="189"/>
      <c r="S68" s="140" t="str">
        <f>IF(X68="","",N68)</f>
        <v/>
      </c>
      <c r="T68" s="141"/>
      <c r="U68" s="141"/>
      <c r="V68" s="141"/>
      <c r="W68" s="142"/>
      <c r="X68" s="445" t="str">
        <f>IF( AND(B68&lt;&gt;"",J68&lt;&gt;"",L68&lt;&gt;"",M68&lt;&gt;"",N68&lt;&gt;""),"定額","")</f>
        <v/>
      </c>
      <c r="Y68" s="446"/>
      <c r="Z68" s="242"/>
      <c r="AA68" s="242"/>
      <c r="AB68" s="242"/>
      <c r="AC68" s="149" t="str">
        <f t="shared" ref="AC68" si="5">IF(OR(X68="",Z68="",AT68=""),"",ROUNDUP(1/Z68,3))</f>
        <v/>
      </c>
      <c r="AD68" s="149"/>
      <c r="AE68" s="149"/>
      <c r="AF68" s="432" t="str">
        <f>IF(X68="","",IF(BQ68&gt;=12,12,BQ68))</f>
        <v/>
      </c>
      <c r="AG68" s="432"/>
      <c r="AH68" s="140" t="str">
        <f t="shared" ref="AH68" si="6">IF(AC68="","",IF(BR68=1,"",IF(ROUNDDOWN(S68*AC68*AF68/AF69,0)&gt;=BR68,BR68-1,ROUNDDOWN(S68*AC68*AF68/AF69,0))))</f>
        <v/>
      </c>
      <c r="AI68" s="141"/>
      <c r="AJ68" s="141"/>
      <c r="AK68" s="142"/>
      <c r="AL68" s="433"/>
      <c r="AM68" s="434"/>
      <c r="AN68" s="434"/>
      <c r="AO68" s="435"/>
      <c r="AP68" s="439" t="str">
        <f t="shared" ref="AP68" si="7">IF(AH68="","",AH68+AL68)</f>
        <v/>
      </c>
      <c r="AQ68" s="434"/>
      <c r="AR68" s="434"/>
      <c r="AS68" s="435"/>
      <c r="AT68" s="269"/>
      <c r="AU68" s="271"/>
      <c r="AV68" s="153" t="str">
        <f>IF(AH68="","",IF(BR68&lt;AP68,IF((BR68-1)*AT68/100&lt;0,0,ROUNDDOWN((BR68-1)*AT68/100,0)),ROUNDDOWN(AP68*AT68/100,0)))</f>
        <v/>
      </c>
      <c r="AW68" s="153"/>
      <c r="AX68" s="153"/>
      <c r="AY68" s="153"/>
      <c r="AZ68" s="153"/>
      <c r="BA68" s="140" t="str">
        <f>IF(AC68="","",IF(S68-ROUNDDOWN(S68*AC68*BQ68/12,0)&lt;0,1,S68-ROUNDDOWN(S68*AC68*BQ68/12,0)))</f>
        <v/>
      </c>
      <c r="BB68" s="141"/>
      <c r="BC68" s="141"/>
      <c r="BD68" s="141"/>
      <c r="BE68" s="141"/>
      <c r="BF68" s="141"/>
      <c r="BG68" s="142"/>
      <c r="BH68" s="190"/>
      <c r="BI68" s="191"/>
      <c r="BJ68" s="192"/>
      <c r="BK68" s="31"/>
      <c r="BM68" s="415" t="str">
        <f>IF(X68="","",CONCATENATE(J68,L68,".",M68,".",1))</f>
        <v/>
      </c>
      <c r="BN68" s="415"/>
      <c r="BO68" s="415"/>
      <c r="BP68" s="416" t="str">
        <f>IF(X68="","",DATEDIF($BM68,$BM$60,"Y"))</f>
        <v/>
      </c>
      <c r="BQ68" s="417" t="str">
        <f>IF(X68="","",DATEDIF($BM68,$BM$60,"ｍ")+1)</f>
        <v/>
      </c>
      <c r="BR68" s="452" t="str">
        <f t="shared" ref="BR68" si="8">IF(OR(X68="",Z68="",AT68=""),"",IF(S68-S68*AC68*(BQ68-12)/12&gt;S68,S68,IF(S68-S68*AC68*(BQ68-12)/12&lt;0,1,S68-ROUNDDOWN(S68*AC68*(BQ68-12)/12,0))))</f>
        <v/>
      </c>
      <c r="BS68" s="452"/>
      <c r="BT68" s="452"/>
      <c r="BU68" s="452"/>
      <c r="BV68" s="452"/>
    </row>
    <row r="69" spans="1:74" ht="9" customHeight="1">
      <c r="A69" s="1"/>
      <c r="B69" s="167"/>
      <c r="C69" s="168"/>
      <c r="D69" s="168"/>
      <c r="E69" s="168"/>
      <c r="F69" s="168"/>
      <c r="G69" s="296"/>
      <c r="H69" s="291"/>
      <c r="I69" s="420"/>
      <c r="J69" s="291"/>
      <c r="K69" s="292"/>
      <c r="L69" s="422"/>
      <c r="M69" s="251"/>
      <c r="N69" s="189"/>
      <c r="O69" s="189"/>
      <c r="P69" s="189"/>
      <c r="Q69" s="189"/>
      <c r="R69" s="189"/>
      <c r="S69" s="143"/>
      <c r="T69" s="144"/>
      <c r="U69" s="144"/>
      <c r="V69" s="144"/>
      <c r="W69" s="145"/>
      <c r="X69" s="447"/>
      <c r="Y69" s="448"/>
      <c r="Z69" s="242"/>
      <c r="AA69" s="242"/>
      <c r="AB69" s="242"/>
      <c r="AC69" s="149"/>
      <c r="AD69" s="149"/>
      <c r="AE69" s="149"/>
      <c r="AF69" s="453">
        <v>12</v>
      </c>
      <c r="AG69" s="454"/>
      <c r="AH69" s="143"/>
      <c r="AI69" s="144"/>
      <c r="AJ69" s="144"/>
      <c r="AK69" s="145"/>
      <c r="AL69" s="436"/>
      <c r="AM69" s="437"/>
      <c r="AN69" s="437"/>
      <c r="AO69" s="438"/>
      <c r="AP69" s="436"/>
      <c r="AQ69" s="437"/>
      <c r="AR69" s="437"/>
      <c r="AS69" s="438"/>
      <c r="AT69" s="440"/>
      <c r="AU69" s="441"/>
      <c r="AV69" s="153"/>
      <c r="AW69" s="153"/>
      <c r="AX69" s="153"/>
      <c r="AY69" s="153"/>
      <c r="AZ69" s="153"/>
      <c r="BA69" s="143"/>
      <c r="BB69" s="144"/>
      <c r="BC69" s="144"/>
      <c r="BD69" s="144"/>
      <c r="BE69" s="144"/>
      <c r="BF69" s="144"/>
      <c r="BG69" s="145"/>
      <c r="BH69" s="193"/>
      <c r="BI69" s="194"/>
      <c r="BJ69" s="195"/>
      <c r="BK69" s="31"/>
      <c r="BM69" s="415"/>
      <c r="BN69" s="415"/>
      <c r="BO69" s="415"/>
      <c r="BP69" s="416"/>
      <c r="BQ69" s="417"/>
      <c r="BR69" s="452"/>
      <c r="BS69" s="452"/>
      <c r="BT69" s="452"/>
      <c r="BU69" s="452"/>
      <c r="BV69" s="452"/>
    </row>
    <row r="70" spans="1:74" ht="9" customHeight="1">
      <c r="A70" s="1"/>
      <c r="B70" s="163"/>
      <c r="C70" s="164"/>
      <c r="D70" s="164"/>
      <c r="E70" s="164"/>
      <c r="F70" s="164"/>
      <c r="G70" s="294"/>
      <c r="H70" s="289"/>
      <c r="I70" s="419"/>
      <c r="J70" s="289"/>
      <c r="K70" s="290"/>
      <c r="L70" s="421"/>
      <c r="M70" s="250"/>
      <c r="N70" s="189"/>
      <c r="O70" s="189"/>
      <c r="P70" s="189"/>
      <c r="Q70" s="189"/>
      <c r="R70" s="189"/>
      <c r="S70" s="140" t="str">
        <f>IF(X70="","",N70)</f>
        <v/>
      </c>
      <c r="T70" s="141"/>
      <c r="U70" s="141"/>
      <c r="V70" s="141"/>
      <c r="W70" s="142"/>
      <c r="X70" s="445" t="str">
        <f>IF( AND(B70&lt;&gt;"",J70&lt;&gt;"",L70&lt;&gt;"",M70&lt;&gt;"",N70&lt;&gt;""),"定額","")</f>
        <v/>
      </c>
      <c r="Y70" s="446"/>
      <c r="Z70" s="242"/>
      <c r="AA70" s="242"/>
      <c r="AB70" s="242"/>
      <c r="AC70" s="149" t="str">
        <f t="shared" ref="AC70" si="9">IF(OR(X70="",Z70="",AT70=""),"",ROUNDUP(1/Z70,3))</f>
        <v/>
      </c>
      <c r="AD70" s="149"/>
      <c r="AE70" s="149"/>
      <c r="AF70" s="432" t="str">
        <f>IF(X70="","",IF(BQ70&gt;=12,12,BQ70))</f>
        <v/>
      </c>
      <c r="AG70" s="432"/>
      <c r="AH70" s="140" t="str">
        <f t="shared" ref="AH70" si="10">IF(AC70="","",IF(BR70=1,"",IF(ROUNDDOWN(S70*AC70*AF70/AF71,0)&gt;=BR70,BR70-1,ROUNDDOWN(S70*AC70*AF70/AF71,0))))</f>
        <v/>
      </c>
      <c r="AI70" s="141"/>
      <c r="AJ70" s="141"/>
      <c r="AK70" s="142"/>
      <c r="AL70" s="433"/>
      <c r="AM70" s="434"/>
      <c r="AN70" s="434"/>
      <c r="AO70" s="435"/>
      <c r="AP70" s="439" t="str">
        <f t="shared" ref="AP70" si="11">IF(AH70="","",AH70+AL70)</f>
        <v/>
      </c>
      <c r="AQ70" s="434"/>
      <c r="AR70" s="434"/>
      <c r="AS70" s="435"/>
      <c r="AT70" s="269"/>
      <c r="AU70" s="271"/>
      <c r="AV70" s="153" t="str">
        <f>IF(AH70="","",IF(BR70&lt;AP70,IF((BR70-1)*AT70/100&lt;0,0,ROUNDDOWN((BR70-1)*AT70/100,0)),ROUNDDOWN(AP70*AT70/100,0)))</f>
        <v/>
      </c>
      <c r="AW70" s="153"/>
      <c r="AX70" s="153"/>
      <c r="AY70" s="153"/>
      <c r="AZ70" s="153"/>
      <c r="BA70" s="140" t="str">
        <f>IF(AC70="","",IF(S70-ROUNDDOWN(S70*AC70*BQ70/12,0)&lt;0,1,S70-ROUNDDOWN(S70*AC70*BQ70/12,0)))</f>
        <v/>
      </c>
      <c r="BB70" s="141"/>
      <c r="BC70" s="141"/>
      <c r="BD70" s="141"/>
      <c r="BE70" s="141"/>
      <c r="BF70" s="141"/>
      <c r="BG70" s="142"/>
      <c r="BH70" s="190"/>
      <c r="BI70" s="191"/>
      <c r="BJ70" s="192"/>
      <c r="BK70" s="31"/>
      <c r="BM70" s="415" t="str">
        <f>IF(X70="","",CONCATENATE(J70,L70,".",M70,".",1))</f>
        <v/>
      </c>
      <c r="BN70" s="415"/>
      <c r="BO70" s="415"/>
      <c r="BP70" s="416" t="str">
        <f>IF(X70="","",DATEDIF($BM70,$BM$60,"Y"))</f>
        <v/>
      </c>
      <c r="BQ70" s="417" t="str">
        <f>IF(X70="","",DATEDIF($BM70,$BM$60,"ｍ")+1)</f>
        <v/>
      </c>
      <c r="BR70" s="452" t="str">
        <f t="shared" ref="BR70" si="12">IF(OR(X70="",Z70="",AT70=""),"",IF(S70-S70*AC70*(BQ70-12)/12&gt;S70,S70,IF(S70-S70*AC70*(BQ70-12)/12&lt;0,1,S70-ROUNDDOWN(S70*AC70*(BQ70-12)/12,0))))</f>
        <v/>
      </c>
      <c r="BS70" s="452"/>
      <c r="BT70" s="452"/>
      <c r="BU70" s="452"/>
      <c r="BV70" s="452"/>
    </row>
    <row r="71" spans="1:74" ht="9" customHeight="1">
      <c r="A71" s="1"/>
      <c r="B71" s="167"/>
      <c r="C71" s="168"/>
      <c r="D71" s="168"/>
      <c r="E71" s="168"/>
      <c r="F71" s="168"/>
      <c r="G71" s="296"/>
      <c r="H71" s="291"/>
      <c r="I71" s="420"/>
      <c r="J71" s="291"/>
      <c r="K71" s="292"/>
      <c r="L71" s="422"/>
      <c r="M71" s="251"/>
      <c r="N71" s="189"/>
      <c r="O71" s="189"/>
      <c r="P71" s="189"/>
      <c r="Q71" s="189"/>
      <c r="R71" s="189"/>
      <c r="S71" s="143"/>
      <c r="T71" s="144"/>
      <c r="U71" s="144"/>
      <c r="V71" s="144"/>
      <c r="W71" s="145"/>
      <c r="X71" s="447"/>
      <c r="Y71" s="448"/>
      <c r="Z71" s="242"/>
      <c r="AA71" s="242"/>
      <c r="AB71" s="242"/>
      <c r="AC71" s="149"/>
      <c r="AD71" s="149"/>
      <c r="AE71" s="149"/>
      <c r="AF71" s="453">
        <v>12</v>
      </c>
      <c r="AG71" s="454"/>
      <c r="AH71" s="143"/>
      <c r="AI71" s="144"/>
      <c r="AJ71" s="144"/>
      <c r="AK71" s="145"/>
      <c r="AL71" s="436"/>
      <c r="AM71" s="437"/>
      <c r="AN71" s="437"/>
      <c r="AO71" s="438"/>
      <c r="AP71" s="436"/>
      <c r="AQ71" s="437"/>
      <c r="AR71" s="437"/>
      <c r="AS71" s="438"/>
      <c r="AT71" s="440"/>
      <c r="AU71" s="441"/>
      <c r="AV71" s="153"/>
      <c r="AW71" s="153"/>
      <c r="AX71" s="153"/>
      <c r="AY71" s="153"/>
      <c r="AZ71" s="153"/>
      <c r="BA71" s="143"/>
      <c r="BB71" s="144"/>
      <c r="BC71" s="144"/>
      <c r="BD71" s="144"/>
      <c r="BE71" s="144"/>
      <c r="BF71" s="144"/>
      <c r="BG71" s="145"/>
      <c r="BH71" s="193"/>
      <c r="BI71" s="194"/>
      <c r="BJ71" s="195"/>
      <c r="BK71" s="31"/>
      <c r="BM71" s="415"/>
      <c r="BN71" s="415"/>
      <c r="BO71" s="415"/>
      <c r="BP71" s="416"/>
      <c r="BQ71" s="417"/>
      <c r="BR71" s="452"/>
      <c r="BS71" s="452"/>
      <c r="BT71" s="452"/>
      <c r="BU71" s="452"/>
      <c r="BV71" s="452"/>
    </row>
    <row r="72" spans="1:74" ht="9" customHeight="1">
      <c r="A72" s="1"/>
      <c r="B72" s="163"/>
      <c r="C72" s="164"/>
      <c r="D72" s="164"/>
      <c r="E72" s="164"/>
      <c r="F72" s="164"/>
      <c r="G72" s="294"/>
      <c r="H72" s="289"/>
      <c r="I72" s="419"/>
      <c r="J72" s="289"/>
      <c r="K72" s="290"/>
      <c r="L72" s="421"/>
      <c r="M72" s="250"/>
      <c r="N72" s="189"/>
      <c r="O72" s="189"/>
      <c r="P72" s="189"/>
      <c r="Q72" s="189"/>
      <c r="R72" s="189"/>
      <c r="S72" s="140" t="str">
        <f>IF(X72="","",N72)</f>
        <v/>
      </c>
      <c r="T72" s="141"/>
      <c r="U72" s="141"/>
      <c r="V72" s="141"/>
      <c r="W72" s="142"/>
      <c r="X72" s="445" t="str">
        <f>IF( AND(B72&lt;&gt;"",J72&lt;&gt;"",L72&lt;&gt;"",M72&lt;&gt;"",N72&lt;&gt;""),"定額","")</f>
        <v/>
      </c>
      <c r="Y72" s="446"/>
      <c r="Z72" s="242"/>
      <c r="AA72" s="242"/>
      <c r="AB72" s="242"/>
      <c r="AC72" s="149" t="str">
        <f t="shared" ref="AC72" si="13">IF(OR(X72="",Z72="",AT72=""),"",ROUNDUP(1/Z72,3))</f>
        <v/>
      </c>
      <c r="AD72" s="149"/>
      <c r="AE72" s="149"/>
      <c r="AF72" s="432" t="str">
        <f>IF(X72="","",IF(BQ72&gt;=12,12,BQ72))</f>
        <v/>
      </c>
      <c r="AG72" s="432"/>
      <c r="AH72" s="140" t="str">
        <f t="shared" ref="AH72" si="14">IF(AC72="","",IF(BR72=1,"",IF(ROUNDDOWN(S72*AC72*AF72/AF73,0)&gt;=BR72,BR72-1,ROUNDDOWN(S72*AC72*AF72/AF73,0))))</f>
        <v/>
      </c>
      <c r="AI72" s="141"/>
      <c r="AJ72" s="141"/>
      <c r="AK72" s="142"/>
      <c r="AL72" s="433"/>
      <c r="AM72" s="434"/>
      <c r="AN72" s="434"/>
      <c r="AO72" s="435"/>
      <c r="AP72" s="439" t="str">
        <f t="shared" ref="AP72" si="15">IF(AH72="","",AH72+AL72)</f>
        <v/>
      </c>
      <c r="AQ72" s="434"/>
      <c r="AR72" s="434"/>
      <c r="AS72" s="435"/>
      <c r="AT72" s="269"/>
      <c r="AU72" s="271"/>
      <c r="AV72" s="153" t="str">
        <f>IF(AH72="","",IF(BR72&lt;AP72,IF((BR72-1)*AT72/100&lt;0,0,ROUNDDOWN((BR72-1)*AT72/100,0)),ROUNDDOWN(AP72*AT72/100,0)))</f>
        <v/>
      </c>
      <c r="AW72" s="153"/>
      <c r="AX72" s="153"/>
      <c r="AY72" s="153"/>
      <c r="AZ72" s="153"/>
      <c r="BA72" s="140" t="str">
        <f>IF(AC72="","",IF(S72-ROUNDDOWN(S72*AC72*BQ72/12,0)&lt;0,1,S72-ROUNDDOWN(S72*AC72*BQ72/12,0)))</f>
        <v/>
      </c>
      <c r="BB72" s="141"/>
      <c r="BC72" s="141"/>
      <c r="BD72" s="141"/>
      <c r="BE72" s="141"/>
      <c r="BF72" s="141"/>
      <c r="BG72" s="142"/>
      <c r="BH72" s="190"/>
      <c r="BI72" s="191"/>
      <c r="BJ72" s="192"/>
      <c r="BK72" s="31"/>
      <c r="BM72" s="415" t="str">
        <f>IF(X72="","",CONCATENATE(J72,L72,".",M72,".",1))</f>
        <v/>
      </c>
      <c r="BN72" s="415"/>
      <c r="BO72" s="415"/>
      <c r="BP72" s="416" t="str">
        <f>IF(X72="","",DATEDIF($BM72,$BM$60,"Y"))</f>
        <v/>
      </c>
      <c r="BQ72" s="417" t="str">
        <f>IF(X72="","",DATEDIF($BM72,$BM$60,"ｍ")+1)</f>
        <v/>
      </c>
      <c r="BR72" s="452" t="str">
        <f t="shared" ref="BR72" si="16">IF(OR(X72="",Z72="",AT72=""),"",IF(S72-S72*AC72*(BQ72-12)/12&gt;S72,S72,IF(S72-S72*AC72*(BQ72-12)/12&lt;0,1,S72-ROUNDDOWN(S72*AC72*(BQ72-12)/12,0))))</f>
        <v/>
      </c>
      <c r="BS72" s="452"/>
      <c r="BT72" s="452"/>
      <c r="BU72" s="452"/>
      <c r="BV72" s="452"/>
    </row>
    <row r="73" spans="1:74" ht="9" customHeight="1">
      <c r="A73" s="1"/>
      <c r="B73" s="167"/>
      <c r="C73" s="168"/>
      <c r="D73" s="168"/>
      <c r="E73" s="168"/>
      <c r="F73" s="168"/>
      <c r="G73" s="296"/>
      <c r="H73" s="291"/>
      <c r="I73" s="420"/>
      <c r="J73" s="291"/>
      <c r="K73" s="292"/>
      <c r="L73" s="422"/>
      <c r="M73" s="251"/>
      <c r="N73" s="189"/>
      <c r="O73" s="189"/>
      <c r="P73" s="189"/>
      <c r="Q73" s="189"/>
      <c r="R73" s="189"/>
      <c r="S73" s="143"/>
      <c r="T73" s="144"/>
      <c r="U73" s="144"/>
      <c r="V73" s="144"/>
      <c r="W73" s="145"/>
      <c r="X73" s="447"/>
      <c r="Y73" s="448"/>
      <c r="Z73" s="242"/>
      <c r="AA73" s="242"/>
      <c r="AB73" s="242"/>
      <c r="AC73" s="149"/>
      <c r="AD73" s="149"/>
      <c r="AE73" s="149"/>
      <c r="AF73" s="453">
        <v>12</v>
      </c>
      <c r="AG73" s="454"/>
      <c r="AH73" s="143"/>
      <c r="AI73" s="144"/>
      <c r="AJ73" s="144"/>
      <c r="AK73" s="145"/>
      <c r="AL73" s="436"/>
      <c r="AM73" s="437"/>
      <c r="AN73" s="437"/>
      <c r="AO73" s="438"/>
      <c r="AP73" s="436"/>
      <c r="AQ73" s="437"/>
      <c r="AR73" s="437"/>
      <c r="AS73" s="438"/>
      <c r="AT73" s="440"/>
      <c r="AU73" s="441"/>
      <c r="AV73" s="153"/>
      <c r="AW73" s="153"/>
      <c r="AX73" s="153"/>
      <c r="AY73" s="153"/>
      <c r="AZ73" s="153"/>
      <c r="BA73" s="143"/>
      <c r="BB73" s="144"/>
      <c r="BC73" s="144"/>
      <c r="BD73" s="144"/>
      <c r="BE73" s="144"/>
      <c r="BF73" s="144"/>
      <c r="BG73" s="145"/>
      <c r="BH73" s="193"/>
      <c r="BI73" s="194"/>
      <c r="BJ73" s="195"/>
      <c r="BK73" s="31"/>
      <c r="BM73" s="415"/>
      <c r="BN73" s="415"/>
      <c r="BO73" s="415"/>
      <c r="BP73" s="416"/>
      <c r="BQ73" s="417"/>
      <c r="BR73" s="452"/>
      <c r="BS73" s="452"/>
      <c r="BT73" s="452"/>
      <c r="BU73" s="452"/>
      <c r="BV73" s="452"/>
    </row>
    <row r="74" spans="1:74" ht="9" customHeight="1">
      <c r="A74" s="1"/>
      <c r="B74" s="163"/>
      <c r="C74" s="164"/>
      <c r="D74" s="164"/>
      <c r="E74" s="164"/>
      <c r="F74" s="164"/>
      <c r="G74" s="294"/>
      <c r="H74" s="289"/>
      <c r="I74" s="419"/>
      <c r="J74" s="289"/>
      <c r="K74" s="290"/>
      <c r="L74" s="421"/>
      <c r="M74" s="250"/>
      <c r="N74" s="189"/>
      <c r="O74" s="189"/>
      <c r="P74" s="189"/>
      <c r="Q74" s="189"/>
      <c r="R74" s="189"/>
      <c r="S74" s="140" t="str">
        <f>IF(X74="","",N74)</f>
        <v/>
      </c>
      <c r="T74" s="141"/>
      <c r="U74" s="141"/>
      <c r="V74" s="141"/>
      <c r="W74" s="142"/>
      <c r="X74" s="445" t="str">
        <f>IF( AND(B74&lt;&gt;"",J74&lt;&gt;"",L74&lt;&gt;"",M74&lt;&gt;"",N74&lt;&gt;""),"定額","")</f>
        <v/>
      </c>
      <c r="Y74" s="446"/>
      <c r="Z74" s="242"/>
      <c r="AA74" s="242"/>
      <c r="AB74" s="242"/>
      <c r="AC74" s="149" t="str">
        <f t="shared" ref="AC74" si="17">IF(OR(X74="",Z74="",AT74=""),"",ROUNDUP(1/Z74,3))</f>
        <v/>
      </c>
      <c r="AD74" s="149"/>
      <c r="AE74" s="149"/>
      <c r="AF74" s="432" t="str">
        <f>IF(X74="","",IF(BQ74&gt;=12,12,BQ74))</f>
        <v/>
      </c>
      <c r="AG74" s="432"/>
      <c r="AH74" s="140" t="str">
        <f t="shared" ref="AH74" si="18">IF(AC74="","",IF(BR74=1,"",IF(ROUNDDOWN(S74*AC74*AF74/AF75,0)&gt;=BR74,BR74-1,ROUNDDOWN(S74*AC74*AF74/AF75,0))))</f>
        <v/>
      </c>
      <c r="AI74" s="141"/>
      <c r="AJ74" s="141"/>
      <c r="AK74" s="142"/>
      <c r="AL74" s="433"/>
      <c r="AM74" s="434"/>
      <c r="AN74" s="434"/>
      <c r="AO74" s="435"/>
      <c r="AP74" s="439" t="str">
        <f t="shared" ref="AP74" si="19">IF(AH74="","",AH74+AL74)</f>
        <v/>
      </c>
      <c r="AQ74" s="434"/>
      <c r="AR74" s="434"/>
      <c r="AS74" s="435"/>
      <c r="AT74" s="269"/>
      <c r="AU74" s="271"/>
      <c r="AV74" s="153" t="str">
        <f>IF(AH74="","",IF(BR74&lt;AP74,IF((BR74-1)*AT74/100&lt;0,0,ROUNDDOWN((BR74-1)*AT74/100,0)),ROUNDDOWN(AP74*AT74/100,0)))</f>
        <v/>
      </c>
      <c r="AW74" s="153"/>
      <c r="AX74" s="153"/>
      <c r="AY74" s="153"/>
      <c r="AZ74" s="153"/>
      <c r="BA74" s="140" t="str">
        <f>IF(AC74="","",IF(S74-ROUNDDOWN(S74*AC74*BQ74/12,0)&lt;0,1,S74-ROUNDDOWN(S74*AC74*BQ74/12,0)))</f>
        <v/>
      </c>
      <c r="BB74" s="141"/>
      <c r="BC74" s="141"/>
      <c r="BD74" s="141"/>
      <c r="BE74" s="141"/>
      <c r="BF74" s="141"/>
      <c r="BG74" s="142"/>
      <c r="BH74" s="190"/>
      <c r="BI74" s="191"/>
      <c r="BJ74" s="192"/>
      <c r="BK74" s="31"/>
      <c r="BM74" s="415" t="str">
        <f>IF(X74="","",CONCATENATE(J74,L74,".",M74,".",1))</f>
        <v/>
      </c>
      <c r="BN74" s="415"/>
      <c r="BO74" s="415"/>
      <c r="BP74" s="416" t="str">
        <f>IF(X74="","",DATEDIF($BM74,$BM$60,"Y"))</f>
        <v/>
      </c>
      <c r="BQ74" s="417" t="str">
        <f>IF(X74="","",DATEDIF($BM74,$BM$60,"ｍ")+1)</f>
        <v/>
      </c>
      <c r="BR74" s="452" t="str">
        <f t="shared" ref="BR74" si="20">IF(OR(X74="",Z74="",AT74=""),"",IF(S74-S74*AC74*(BQ74-12)/12&gt;S74,S74,IF(S74-S74*AC74*(BQ74-12)/12&lt;0,1,S74-ROUNDDOWN(S74*AC74*(BQ74-12)/12,0))))</f>
        <v/>
      </c>
      <c r="BS74" s="452"/>
      <c r="BT74" s="452"/>
      <c r="BU74" s="452"/>
      <c r="BV74" s="452"/>
    </row>
    <row r="75" spans="1:74" ht="9" customHeight="1">
      <c r="A75" s="1"/>
      <c r="B75" s="167"/>
      <c r="C75" s="168"/>
      <c r="D75" s="168"/>
      <c r="E75" s="168"/>
      <c r="F75" s="168"/>
      <c r="G75" s="296"/>
      <c r="H75" s="291"/>
      <c r="I75" s="420"/>
      <c r="J75" s="291"/>
      <c r="K75" s="292"/>
      <c r="L75" s="422"/>
      <c r="M75" s="251"/>
      <c r="N75" s="189"/>
      <c r="O75" s="189"/>
      <c r="P75" s="189"/>
      <c r="Q75" s="189"/>
      <c r="R75" s="189"/>
      <c r="S75" s="143"/>
      <c r="T75" s="144"/>
      <c r="U75" s="144"/>
      <c r="V75" s="144"/>
      <c r="W75" s="145"/>
      <c r="X75" s="447"/>
      <c r="Y75" s="448"/>
      <c r="Z75" s="242"/>
      <c r="AA75" s="242"/>
      <c r="AB75" s="242"/>
      <c r="AC75" s="149"/>
      <c r="AD75" s="149"/>
      <c r="AE75" s="149"/>
      <c r="AF75" s="453">
        <v>12</v>
      </c>
      <c r="AG75" s="454"/>
      <c r="AH75" s="143"/>
      <c r="AI75" s="144"/>
      <c r="AJ75" s="144"/>
      <c r="AK75" s="145"/>
      <c r="AL75" s="436"/>
      <c r="AM75" s="437"/>
      <c r="AN75" s="437"/>
      <c r="AO75" s="438"/>
      <c r="AP75" s="436"/>
      <c r="AQ75" s="437"/>
      <c r="AR75" s="437"/>
      <c r="AS75" s="438"/>
      <c r="AT75" s="440"/>
      <c r="AU75" s="441"/>
      <c r="AV75" s="153"/>
      <c r="AW75" s="153"/>
      <c r="AX75" s="153"/>
      <c r="AY75" s="153"/>
      <c r="AZ75" s="153"/>
      <c r="BA75" s="143"/>
      <c r="BB75" s="144"/>
      <c r="BC75" s="144"/>
      <c r="BD75" s="144"/>
      <c r="BE75" s="144"/>
      <c r="BF75" s="144"/>
      <c r="BG75" s="145"/>
      <c r="BH75" s="193"/>
      <c r="BI75" s="194"/>
      <c r="BJ75" s="195"/>
      <c r="BK75" s="31"/>
      <c r="BM75" s="415"/>
      <c r="BN75" s="415"/>
      <c r="BO75" s="415"/>
      <c r="BP75" s="416"/>
      <c r="BQ75" s="417"/>
      <c r="BR75" s="452"/>
      <c r="BS75" s="452"/>
      <c r="BT75" s="452"/>
      <c r="BU75" s="452"/>
      <c r="BV75" s="452"/>
    </row>
    <row r="76" spans="1:74" ht="18" customHeight="1">
      <c r="A76" s="1"/>
      <c r="B76" s="174" t="s">
        <v>23</v>
      </c>
      <c r="C76" s="174"/>
      <c r="D76" s="174"/>
      <c r="E76" s="174"/>
      <c r="F76" s="174"/>
      <c r="G76" s="174"/>
      <c r="H76" s="467"/>
      <c r="I76" s="467"/>
      <c r="J76" s="150"/>
      <c r="K76" s="151"/>
      <c r="L76" s="151"/>
      <c r="M76" s="151"/>
      <c r="N76" s="150"/>
      <c r="O76" s="151"/>
      <c r="P76" s="151"/>
      <c r="Q76" s="151"/>
      <c r="R76" s="152"/>
      <c r="S76" s="150"/>
      <c r="T76" s="151"/>
      <c r="U76" s="151"/>
      <c r="V76" s="151"/>
      <c r="W76" s="152"/>
      <c r="X76" s="467"/>
      <c r="Y76" s="467"/>
      <c r="Z76" s="150"/>
      <c r="AA76" s="151"/>
      <c r="AB76" s="152"/>
      <c r="AC76" s="150"/>
      <c r="AD76" s="151"/>
      <c r="AE76" s="152"/>
      <c r="AF76" s="467"/>
      <c r="AG76" s="467"/>
      <c r="AH76" s="153" t="str">
        <f>IF(SUM(AH62:AK75)=0,"",SUM(AH62:AK75))</f>
        <v/>
      </c>
      <c r="AI76" s="153"/>
      <c r="AJ76" s="153"/>
      <c r="AK76" s="153"/>
      <c r="AL76" s="153" t="str">
        <f>IF(SUM(AL62:AO75)=0,"",SUM(AL62:AO75))</f>
        <v/>
      </c>
      <c r="AM76" s="153"/>
      <c r="AN76" s="153"/>
      <c r="AO76" s="153"/>
      <c r="AP76" s="153" t="str">
        <f>IF(SUM(AP62:AS75)=0,"",SUM(AP62:AS75))</f>
        <v/>
      </c>
      <c r="AQ76" s="153"/>
      <c r="AR76" s="153"/>
      <c r="AS76" s="153"/>
      <c r="AT76" s="468"/>
      <c r="AU76" s="468"/>
      <c r="AV76" s="153" t="str">
        <f>IF(SUM(AV62:AZ75)=0,"",SUM(AV62:AZ75))</f>
        <v/>
      </c>
      <c r="AW76" s="153"/>
      <c r="AX76" s="153"/>
      <c r="AY76" s="153"/>
      <c r="AZ76" s="153"/>
      <c r="BA76" s="146" t="str">
        <f>IF(SUM(BA62:BG75)=0,"",SUM(BA62:BG75))</f>
        <v/>
      </c>
      <c r="BB76" s="147"/>
      <c r="BC76" s="147"/>
      <c r="BD76" s="147"/>
      <c r="BE76" s="147"/>
      <c r="BF76" s="147"/>
      <c r="BG76" s="148"/>
      <c r="BH76" s="196"/>
      <c r="BI76" s="197"/>
      <c r="BJ76" s="198"/>
      <c r="BK76" s="31"/>
    </row>
    <row r="77" spans="1:74" ht="10.5" customHeight="1">
      <c r="A77" s="1"/>
      <c r="B77" s="5" t="s">
        <v>45</v>
      </c>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row>
    <row r="78" spans="1:74" ht="19.5" customHeight="1">
      <c r="A78" s="1"/>
      <c r="B78" s="3" t="s">
        <v>98</v>
      </c>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3" t="s">
        <v>107</v>
      </c>
      <c r="AJ78" s="3"/>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9"/>
      <c r="BM78" s="2"/>
    </row>
    <row r="79" spans="1:74" ht="19.5" customHeight="1">
      <c r="A79" s="1"/>
      <c r="B79" s="138" t="s">
        <v>24</v>
      </c>
      <c r="C79" s="138"/>
      <c r="D79" s="138"/>
      <c r="E79" s="138"/>
      <c r="F79" s="138"/>
      <c r="G79" s="138"/>
      <c r="H79" s="138"/>
      <c r="I79" s="138"/>
      <c r="J79" s="138"/>
      <c r="K79" s="138"/>
      <c r="L79" s="138"/>
      <c r="M79" s="138"/>
      <c r="N79" s="243" t="s">
        <v>104</v>
      </c>
      <c r="O79" s="244"/>
      <c r="P79" s="244"/>
      <c r="Q79" s="244"/>
      <c r="R79" s="244"/>
      <c r="S79" s="244"/>
      <c r="T79" s="243" t="s">
        <v>105</v>
      </c>
      <c r="U79" s="244"/>
      <c r="V79" s="244"/>
      <c r="W79" s="244"/>
      <c r="X79" s="244"/>
      <c r="Y79" s="244"/>
      <c r="Z79" s="244"/>
      <c r="AA79" s="245"/>
      <c r="AB79" s="243" t="s">
        <v>106</v>
      </c>
      <c r="AC79" s="244"/>
      <c r="AD79" s="244"/>
      <c r="AE79" s="244"/>
      <c r="AF79" s="244"/>
      <c r="AG79" s="245"/>
      <c r="AH79" s="27"/>
      <c r="AI79" s="324" t="s">
        <v>108</v>
      </c>
      <c r="AJ79" s="324"/>
      <c r="AK79" s="324"/>
      <c r="AL79" s="324"/>
      <c r="AM79" s="324"/>
      <c r="AN79" s="324"/>
      <c r="AO79" s="324"/>
      <c r="AP79" s="324"/>
      <c r="AQ79" s="324"/>
      <c r="AR79" s="324"/>
      <c r="AS79" s="324"/>
      <c r="AT79" s="279" t="s">
        <v>112</v>
      </c>
      <c r="AU79" s="279"/>
      <c r="AV79" s="279"/>
      <c r="AW79" s="279"/>
      <c r="AX79" s="279"/>
      <c r="AY79" s="326" t="s">
        <v>109</v>
      </c>
      <c r="AZ79" s="327"/>
      <c r="BA79" s="327"/>
      <c r="BB79" s="327"/>
      <c r="BC79" s="327"/>
      <c r="BD79" s="327"/>
      <c r="BE79" s="328"/>
      <c r="BF79" s="325" t="s">
        <v>113</v>
      </c>
      <c r="BG79" s="325"/>
      <c r="BH79" s="325"/>
      <c r="BI79" s="325"/>
      <c r="BJ79" s="325"/>
      <c r="BK79" s="41"/>
      <c r="BM79" s="2"/>
    </row>
    <row r="80" spans="1:74" ht="13.5" customHeight="1">
      <c r="A80" s="1"/>
      <c r="B80" s="139"/>
      <c r="C80" s="139"/>
      <c r="D80" s="139"/>
      <c r="E80" s="139"/>
      <c r="F80" s="139"/>
      <c r="G80" s="139"/>
      <c r="H80" s="139"/>
      <c r="I80" s="139"/>
      <c r="J80" s="139"/>
      <c r="K80" s="139"/>
      <c r="L80" s="139"/>
      <c r="M80" s="139"/>
      <c r="N80" s="206"/>
      <c r="O80" s="207"/>
      <c r="P80" s="207"/>
      <c r="Q80" s="207"/>
      <c r="R80" s="207"/>
      <c r="S80" s="207"/>
      <c r="T80" s="206"/>
      <c r="U80" s="207"/>
      <c r="V80" s="207"/>
      <c r="W80" s="207"/>
      <c r="X80" s="207"/>
      <c r="Y80" s="207"/>
      <c r="Z80" s="207"/>
      <c r="AA80" s="208"/>
      <c r="AB80" s="206"/>
      <c r="AC80" s="207"/>
      <c r="AD80" s="207"/>
      <c r="AE80" s="207"/>
      <c r="AF80" s="207"/>
      <c r="AG80" s="208"/>
      <c r="AH80" s="28"/>
      <c r="AI80" s="323"/>
      <c r="AJ80" s="323"/>
      <c r="AK80" s="323"/>
      <c r="AL80" s="323"/>
      <c r="AM80" s="323"/>
      <c r="AN80" s="323"/>
      <c r="AO80" s="323"/>
      <c r="AP80" s="323"/>
      <c r="AQ80" s="323"/>
      <c r="AR80" s="323"/>
      <c r="AS80" s="323"/>
      <c r="AT80" s="139"/>
      <c r="AU80" s="139"/>
      <c r="AV80" s="139"/>
      <c r="AW80" s="139"/>
      <c r="AX80" s="139"/>
      <c r="AY80" s="206"/>
      <c r="AZ80" s="207"/>
      <c r="BA80" s="207"/>
      <c r="BB80" s="207"/>
      <c r="BC80" s="207"/>
      <c r="BD80" s="207"/>
      <c r="BE80" s="208"/>
      <c r="BF80" s="293"/>
      <c r="BG80" s="293"/>
      <c r="BH80" s="293"/>
      <c r="BI80" s="293"/>
      <c r="BJ80" s="293"/>
      <c r="BK80" s="41"/>
      <c r="BM80" s="2"/>
    </row>
    <row r="81" spans="1:65" ht="4.5" customHeight="1">
      <c r="A81" s="1"/>
      <c r="B81" s="139"/>
      <c r="C81" s="139"/>
      <c r="D81" s="139"/>
      <c r="E81" s="139"/>
      <c r="F81" s="139"/>
      <c r="G81" s="139"/>
      <c r="H81" s="139"/>
      <c r="I81" s="139"/>
      <c r="J81" s="139"/>
      <c r="K81" s="139"/>
      <c r="L81" s="139"/>
      <c r="M81" s="139"/>
      <c r="N81" s="209"/>
      <c r="O81" s="210"/>
      <c r="P81" s="210"/>
      <c r="Q81" s="210"/>
      <c r="R81" s="210"/>
      <c r="S81" s="210"/>
      <c r="T81" s="209"/>
      <c r="U81" s="210"/>
      <c r="V81" s="210"/>
      <c r="W81" s="210"/>
      <c r="X81" s="210"/>
      <c r="Y81" s="210"/>
      <c r="Z81" s="210"/>
      <c r="AA81" s="211"/>
      <c r="AB81" s="209"/>
      <c r="AC81" s="210"/>
      <c r="AD81" s="210"/>
      <c r="AE81" s="210"/>
      <c r="AF81" s="210"/>
      <c r="AG81" s="211"/>
      <c r="AH81" s="28"/>
      <c r="AI81" s="323"/>
      <c r="AJ81" s="323"/>
      <c r="AK81" s="323"/>
      <c r="AL81" s="323"/>
      <c r="AM81" s="323"/>
      <c r="AN81" s="323"/>
      <c r="AO81" s="323"/>
      <c r="AP81" s="323"/>
      <c r="AQ81" s="323"/>
      <c r="AR81" s="323"/>
      <c r="AS81" s="323"/>
      <c r="AT81" s="139"/>
      <c r="AU81" s="139"/>
      <c r="AV81" s="139"/>
      <c r="AW81" s="139"/>
      <c r="AX81" s="139"/>
      <c r="AY81" s="297"/>
      <c r="AZ81" s="298"/>
      <c r="BA81" s="298"/>
      <c r="BB81" s="298"/>
      <c r="BC81" s="298"/>
      <c r="BD81" s="298"/>
      <c r="BE81" s="299"/>
      <c r="BF81" s="293"/>
      <c r="BG81" s="293"/>
      <c r="BH81" s="293"/>
      <c r="BI81" s="293"/>
      <c r="BJ81" s="293"/>
      <c r="BK81" s="41"/>
      <c r="BM81" s="2"/>
    </row>
    <row r="82" spans="1:65" ht="9" customHeight="1">
      <c r="A82" s="1"/>
      <c r="B82" s="139"/>
      <c r="C82" s="139"/>
      <c r="D82" s="139"/>
      <c r="E82" s="139"/>
      <c r="F82" s="139"/>
      <c r="G82" s="139"/>
      <c r="H82" s="139"/>
      <c r="I82" s="139"/>
      <c r="J82" s="139"/>
      <c r="K82" s="139"/>
      <c r="L82" s="139"/>
      <c r="M82" s="139"/>
      <c r="N82" s="206"/>
      <c r="O82" s="207"/>
      <c r="P82" s="207"/>
      <c r="Q82" s="207"/>
      <c r="R82" s="207"/>
      <c r="S82" s="207"/>
      <c r="T82" s="206"/>
      <c r="U82" s="207"/>
      <c r="V82" s="207"/>
      <c r="W82" s="207"/>
      <c r="X82" s="207"/>
      <c r="Y82" s="207"/>
      <c r="Z82" s="207"/>
      <c r="AA82" s="208"/>
      <c r="AB82" s="206"/>
      <c r="AC82" s="207"/>
      <c r="AD82" s="207"/>
      <c r="AE82" s="207"/>
      <c r="AF82" s="207"/>
      <c r="AG82" s="208"/>
      <c r="AH82" s="28"/>
      <c r="AI82" s="323"/>
      <c r="AJ82" s="323"/>
      <c r="AK82" s="323"/>
      <c r="AL82" s="323"/>
      <c r="AM82" s="323"/>
      <c r="AN82" s="323"/>
      <c r="AO82" s="323"/>
      <c r="AP82" s="323"/>
      <c r="AQ82" s="323"/>
      <c r="AR82" s="323"/>
      <c r="AS82" s="323"/>
      <c r="AT82" s="139"/>
      <c r="AU82" s="139"/>
      <c r="AV82" s="139"/>
      <c r="AW82" s="139"/>
      <c r="AX82" s="139"/>
      <c r="AY82" s="209"/>
      <c r="AZ82" s="210"/>
      <c r="BA82" s="210"/>
      <c r="BB82" s="210"/>
      <c r="BC82" s="210"/>
      <c r="BD82" s="210"/>
      <c r="BE82" s="211"/>
      <c r="BF82" s="293"/>
      <c r="BG82" s="293"/>
      <c r="BH82" s="293"/>
      <c r="BI82" s="293"/>
      <c r="BJ82" s="293"/>
      <c r="BK82" s="41"/>
      <c r="BM82" s="2"/>
    </row>
    <row r="83" spans="1:65" ht="9.75" customHeight="1">
      <c r="A83" s="1"/>
      <c r="B83" s="139"/>
      <c r="C83" s="139"/>
      <c r="D83" s="139"/>
      <c r="E83" s="139"/>
      <c r="F83" s="139"/>
      <c r="G83" s="139"/>
      <c r="H83" s="139"/>
      <c r="I83" s="139"/>
      <c r="J83" s="139"/>
      <c r="K83" s="139"/>
      <c r="L83" s="139"/>
      <c r="M83" s="139"/>
      <c r="N83" s="209"/>
      <c r="O83" s="210"/>
      <c r="P83" s="210"/>
      <c r="Q83" s="210"/>
      <c r="R83" s="210"/>
      <c r="S83" s="210"/>
      <c r="T83" s="209"/>
      <c r="U83" s="210"/>
      <c r="V83" s="210"/>
      <c r="W83" s="210"/>
      <c r="X83" s="210"/>
      <c r="Y83" s="210"/>
      <c r="Z83" s="210"/>
      <c r="AA83" s="211"/>
      <c r="AB83" s="209"/>
      <c r="AC83" s="210"/>
      <c r="AD83" s="210"/>
      <c r="AE83" s="210"/>
      <c r="AF83" s="210"/>
      <c r="AG83" s="211"/>
      <c r="AH83" s="28"/>
      <c r="AI83" s="139"/>
      <c r="AJ83" s="139"/>
      <c r="AK83" s="139"/>
      <c r="AL83" s="139"/>
      <c r="AM83" s="139"/>
      <c r="AN83" s="139"/>
      <c r="AO83" s="139"/>
      <c r="AP83" s="139"/>
      <c r="AQ83" s="139"/>
      <c r="AR83" s="139"/>
      <c r="AS83" s="139"/>
      <c r="AT83" s="163"/>
      <c r="AU83" s="164"/>
      <c r="AV83" s="164"/>
      <c r="AW83" s="164"/>
      <c r="AX83" s="294"/>
      <c r="AY83" s="206"/>
      <c r="AZ83" s="207"/>
      <c r="BA83" s="207"/>
      <c r="BB83" s="207"/>
      <c r="BC83" s="207"/>
      <c r="BD83" s="207"/>
      <c r="BE83" s="208"/>
      <c r="BF83" s="206"/>
      <c r="BG83" s="207"/>
      <c r="BH83" s="207"/>
      <c r="BI83" s="207"/>
      <c r="BJ83" s="208"/>
      <c r="BK83" s="41"/>
      <c r="BM83" s="2"/>
    </row>
    <row r="84" spans="1:65" ht="3.75" customHeight="1">
      <c r="A84" s="1"/>
      <c r="B84" s="169" t="s">
        <v>114</v>
      </c>
      <c r="C84" s="169"/>
      <c r="D84" s="169"/>
      <c r="E84" s="169"/>
      <c r="F84" s="169"/>
      <c r="G84" s="169"/>
      <c r="H84" s="169"/>
      <c r="I84" s="169"/>
      <c r="J84" s="169"/>
      <c r="K84" s="169"/>
      <c r="L84" s="169"/>
      <c r="M84" s="169"/>
      <c r="N84" s="32"/>
      <c r="O84" s="32"/>
      <c r="P84" s="32"/>
      <c r="Q84" s="32"/>
      <c r="R84" s="32"/>
      <c r="S84" s="32"/>
      <c r="T84" s="32"/>
      <c r="U84" s="32"/>
      <c r="V84" s="32"/>
      <c r="W84" s="32"/>
      <c r="X84" s="32"/>
      <c r="Y84" s="32"/>
      <c r="Z84" s="32"/>
      <c r="AA84" s="32"/>
      <c r="AB84" s="32"/>
      <c r="AC84" s="32"/>
      <c r="AD84" s="32"/>
      <c r="AE84" s="32"/>
      <c r="AF84" s="32"/>
      <c r="AG84" s="32"/>
      <c r="AH84" s="9"/>
      <c r="AI84" s="139"/>
      <c r="AJ84" s="139"/>
      <c r="AK84" s="139"/>
      <c r="AL84" s="139"/>
      <c r="AM84" s="139"/>
      <c r="AN84" s="139"/>
      <c r="AO84" s="139"/>
      <c r="AP84" s="139"/>
      <c r="AQ84" s="139"/>
      <c r="AR84" s="139"/>
      <c r="AS84" s="139"/>
      <c r="AT84" s="165"/>
      <c r="AU84" s="166"/>
      <c r="AV84" s="166"/>
      <c r="AW84" s="166"/>
      <c r="AX84" s="295"/>
      <c r="AY84" s="300"/>
      <c r="AZ84" s="301"/>
      <c r="BA84" s="301"/>
      <c r="BB84" s="301"/>
      <c r="BC84" s="301"/>
      <c r="BD84" s="301"/>
      <c r="BE84" s="302"/>
      <c r="BF84" s="212"/>
      <c r="BG84" s="213"/>
      <c r="BH84" s="213"/>
      <c r="BI84" s="213"/>
      <c r="BJ84" s="214"/>
      <c r="BK84" s="41"/>
      <c r="BM84" s="2"/>
    </row>
    <row r="85" spans="1:65" ht="14.25" customHeight="1">
      <c r="A85" s="1"/>
      <c r="B85" s="170"/>
      <c r="C85" s="170"/>
      <c r="D85" s="170"/>
      <c r="E85" s="170"/>
      <c r="F85" s="170"/>
      <c r="G85" s="170"/>
      <c r="H85" s="170"/>
      <c r="I85" s="170"/>
      <c r="J85" s="170"/>
      <c r="K85" s="170"/>
      <c r="L85" s="170"/>
      <c r="M85" s="170"/>
      <c r="N85" s="17"/>
      <c r="O85" s="17"/>
      <c r="P85" s="17"/>
      <c r="Q85" s="17"/>
      <c r="R85" s="17"/>
      <c r="S85" s="17"/>
      <c r="T85" s="17"/>
      <c r="U85" s="17"/>
      <c r="V85" s="17"/>
      <c r="W85" s="17"/>
      <c r="X85" s="17"/>
      <c r="Y85" s="17"/>
      <c r="Z85" s="17"/>
      <c r="AA85" s="17"/>
      <c r="AB85" s="17"/>
      <c r="AC85" s="17"/>
      <c r="AD85" s="17"/>
      <c r="AE85" s="17"/>
      <c r="AF85" s="17"/>
      <c r="AG85" s="17"/>
      <c r="AH85" s="9"/>
      <c r="AI85" s="139"/>
      <c r="AJ85" s="139"/>
      <c r="AK85" s="139"/>
      <c r="AL85" s="139"/>
      <c r="AM85" s="139"/>
      <c r="AN85" s="139"/>
      <c r="AO85" s="139"/>
      <c r="AP85" s="139"/>
      <c r="AQ85" s="139"/>
      <c r="AR85" s="139"/>
      <c r="AS85" s="139"/>
      <c r="AT85" s="167"/>
      <c r="AU85" s="168"/>
      <c r="AV85" s="168"/>
      <c r="AW85" s="168"/>
      <c r="AX85" s="296"/>
      <c r="AY85" s="209"/>
      <c r="AZ85" s="210"/>
      <c r="BA85" s="210"/>
      <c r="BB85" s="210"/>
      <c r="BC85" s="210"/>
      <c r="BD85" s="210"/>
      <c r="BE85" s="211"/>
      <c r="BF85" s="209"/>
      <c r="BG85" s="210"/>
      <c r="BH85" s="210"/>
      <c r="BI85" s="210"/>
      <c r="BJ85" s="211"/>
      <c r="BK85" s="41"/>
      <c r="BM85" s="2"/>
    </row>
    <row r="86" spans="1:65" ht="1.5" customHeight="1">
      <c r="A86" s="1"/>
      <c r="B86" s="171"/>
      <c r="C86" s="171"/>
      <c r="D86" s="171"/>
      <c r="E86" s="171"/>
      <c r="F86" s="171"/>
      <c r="G86" s="171"/>
      <c r="H86" s="171"/>
      <c r="I86" s="171"/>
      <c r="J86" s="171"/>
      <c r="K86" s="171"/>
      <c r="L86" s="171"/>
      <c r="M86" s="171"/>
      <c r="N86" s="30"/>
      <c r="O86" s="30"/>
      <c r="P86" s="30"/>
      <c r="Q86" s="30"/>
      <c r="R86" s="30"/>
      <c r="S86" s="30"/>
      <c r="T86" s="30"/>
      <c r="U86" s="30"/>
      <c r="V86" s="30"/>
      <c r="W86" s="30"/>
      <c r="X86" s="30"/>
      <c r="Y86" s="30"/>
      <c r="Z86" s="30"/>
      <c r="AA86" s="30"/>
      <c r="AB86" s="30"/>
      <c r="AC86" s="30"/>
      <c r="AD86" s="30"/>
      <c r="AE86" s="30"/>
      <c r="AF86" s="30"/>
      <c r="AG86" s="30"/>
      <c r="AH86" s="1"/>
      <c r="AI86" s="9"/>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M86" s="2"/>
    </row>
    <row r="87" spans="1:65" ht="9.75" customHeight="1">
      <c r="A87" s="1"/>
      <c r="B87" s="159" t="s">
        <v>24</v>
      </c>
      <c r="C87" s="160"/>
      <c r="D87" s="160"/>
      <c r="E87" s="160"/>
      <c r="F87" s="160"/>
      <c r="G87" s="160"/>
      <c r="H87" s="160"/>
      <c r="I87" s="160"/>
      <c r="J87" s="160"/>
      <c r="K87" s="160"/>
      <c r="L87" s="160"/>
      <c r="M87" s="160"/>
      <c r="N87" s="278" t="s">
        <v>116</v>
      </c>
      <c r="O87" s="278"/>
      <c r="P87" s="278"/>
      <c r="Q87" s="278"/>
      <c r="R87" s="278"/>
      <c r="S87" s="278"/>
      <c r="T87" s="215" t="s">
        <v>115</v>
      </c>
      <c r="U87" s="215"/>
      <c r="V87" s="215"/>
      <c r="W87" s="215"/>
      <c r="X87" s="215"/>
      <c r="Y87" s="215"/>
      <c r="Z87" s="215"/>
      <c r="AA87" s="215"/>
      <c r="AB87" s="278" t="s">
        <v>106</v>
      </c>
      <c r="AC87" s="278"/>
      <c r="AD87" s="278"/>
      <c r="AE87" s="278"/>
      <c r="AF87" s="278"/>
      <c r="AG87" s="278"/>
      <c r="AH87" s="27"/>
      <c r="AI87" s="170" t="s">
        <v>129</v>
      </c>
      <c r="AJ87" s="170"/>
      <c r="AK87" s="170"/>
      <c r="AL87" s="170"/>
      <c r="AM87" s="170"/>
      <c r="AN87" s="170"/>
      <c r="AO87" s="170"/>
      <c r="AP87" s="170"/>
      <c r="AQ87" s="170"/>
      <c r="AR87" s="170"/>
      <c r="AS87" s="170"/>
      <c r="AT87" s="170"/>
      <c r="AU87" s="170"/>
      <c r="AV87" s="170"/>
      <c r="AW87" s="170"/>
      <c r="AX87" s="170"/>
      <c r="AY87" s="170"/>
      <c r="AZ87" s="170"/>
      <c r="BA87" s="170"/>
      <c r="BB87" s="170"/>
      <c r="BC87" s="170"/>
      <c r="BD87" s="170"/>
      <c r="BE87" s="170"/>
      <c r="BF87" s="41"/>
      <c r="BG87" s="41"/>
      <c r="BH87" s="41"/>
      <c r="BI87" s="41"/>
      <c r="BJ87" s="41"/>
      <c r="BK87" s="41"/>
      <c r="BM87" s="2"/>
    </row>
    <row r="88" spans="1:65" ht="9.75" customHeight="1">
      <c r="A88" s="1"/>
      <c r="B88" s="161"/>
      <c r="C88" s="162"/>
      <c r="D88" s="162"/>
      <c r="E88" s="162"/>
      <c r="F88" s="162"/>
      <c r="G88" s="162"/>
      <c r="H88" s="162"/>
      <c r="I88" s="162"/>
      <c r="J88" s="162"/>
      <c r="K88" s="162"/>
      <c r="L88" s="162"/>
      <c r="M88" s="162"/>
      <c r="N88" s="278"/>
      <c r="O88" s="278"/>
      <c r="P88" s="278"/>
      <c r="Q88" s="278"/>
      <c r="R88" s="278"/>
      <c r="S88" s="278"/>
      <c r="T88" s="216" t="s">
        <v>117</v>
      </c>
      <c r="U88" s="216"/>
      <c r="V88" s="216"/>
      <c r="W88" s="216"/>
      <c r="X88" s="216"/>
      <c r="Y88" s="216"/>
      <c r="Z88" s="216"/>
      <c r="AA88" s="216"/>
      <c r="AB88" s="278"/>
      <c r="AC88" s="278"/>
      <c r="AD88" s="278"/>
      <c r="AE88" s="278"/>
      <c r="AF88" s="278"/>
      <c r="AG88" s="278"/>
      <c r="AH88" s="27"/>
      <c r="AI88" s="170"/>
      <c r="AJ88" s="170"/>
      <c r="AK88" s="170"/>
      <c r="AL88" s="170"/>
      <c r="AM88" s="170"/>
      <c r="AN88" s="170"/>
      <c r="AO88" s="170"/>
      <c r="AP88" s="170"/>
      <c r="AQ88" s="170"/>
      <c r="AR88" s="170"/>
      <c r="AS88" s="170"/>
      <c r="AT88" s="170"/>
      <c r="AU88" s="170"/>
      <c r="AV88" s="170"/>
      <c r="AW88" s="170"/>
      <c r="AX88" s="170"/>
      <c r="AY88" s="170"/>
      <c r="AZ88" s="170"/>
      <c r="BA88" s="170"/>
      <c r="BB88" s="170"/>
      <c r="BC88" s="170"/>
      <c r="BD88" s="170"/>
      <c r="BE88" s="170"/>
      <c r="BF88" s="41"/>
      <c r="BG88" s="41"/>
      <c r="BH88" s="41"/>
      <c r="BI88" s="41"/>
      <c r="BJ88" s="41"/>
      <c r="BK88" s="41"/>
      <c r="BM88" s="2"/>
    </row>
    <row r="89" spans="1:65" ht="13.5" customHeight="1">
      <c r="A89" s="1"/>
      <c r="B89" s="163"/>
      <c r="C89" s="164"/>
      <c r="D89" s="164"/>
      <c r="E89" s="164"/>
      <c r="F89" s="164"/>
      <c r="G89" s="164"/>
      <c r="H89" s="164"/>
      <c r="I89" s="164"/>
      <c r="J89" s="164"/>
      <c r="K89" s="164"/>
      <c r="L89" s="164"/>
      <c r="M89" s="164"/>
      <c r="N89" s="139"/>
      <c r="O89" s="139"/>
      <c r="P89" s="139"/>
      <c r="Q89" s="139"/>
      <c r="R89" s="139"/>
      <c r="S89" s="139"/>
      <c r="T89" s="217"/>
      <c r="U89" s="217"/>
      <c r="V89" s="217"/>
      <c r="W89" s="217"/>
      <c r="X89" s="217"/>
      <c r="Y89" s="217"/>
      <c r="Z89" s="217"/>
      <c r="AA89" s="217"/>
      <c r="AB89" s="189"/>
      <c r="AC89" s="189"/>
      <c r="AD89" s="189"/>
      <c r="AE89" s="189"/>
      <c r="AF89" s="189"/>
      <c r="AG89" s="189"/>
      <c r="AH89" s="28"/>
      <c r="AI89" s="324" t="s">
        <v>108</v>
      </c>
      <c r="AJ89" s="324"/>
      <c r="AK89" s="324"/>
      <c r="AL89" s="324"/>
      <c r="AM89" s="324"/>
      <c r="AN89" s="324"/>
      <c r="AO89" s="324"/>
      <c r="AP89" s="324"/>
      <c r="AQ89" s="324"/>
      <c r="AR89" s="324"/>
      <c r="AS89" s="324"/>
      <c r="AT89" s="278" t="s">
        <v>133</v>
      </c>
      <c r="AU89" s="278"/>
      <c r="AV89" s="279"/>
      <c r="AW89" s="279"/>
      <c r="AX89" s="279"/>
      <c r="AY89" s="223" t="s">
        <v>134</v>
      </c>
      <c r="AZ89" s="155"/>
      <c r="BA89" s="155"/>
      <c r="BB89" s="155"/>
      <c r="BC89" s="155"/>
      <c r="BD89" s="155"/>
      <c r="BE89" s="156"/>
      <c r="BF89" s="199" t="s">
        <v>135</v>
      </c>
      <c r="BG89" s="200"/>
      <c r="BH89" s="201"/>
      <c r="BI89" s="201"/>
      <c r="BJ89" s="202"/>
      <c r="BK89" s="41"/>
      <c r="BM89" s="2"/>
    </row>
    <row r="90" spans="1:65" ht="6" customHeight="1">
      <c r="A90" s="1"/>
      <c r="B90" s="165"/>
      <c r="C90" s="166"/>
      <c r="D90" s="166"/>
      <c r="E90" s="166"/>
      <c r="F90" s="166"/>
      <c r="G90" s="166"/>
      <c r="H90" s="166"/>
      <c r="I90" s="166"/>
      <c r="J90" s="166"/>
      <c r="K90" s="166"/>
      <c r="L90" s="166"/>
      <c r="M90" s="166"/>
      <c r="N90" s="139"/>
      <c r="O90" s="139"/>
      <c r="P90" s="139"/>
      <c r="Q90" s="139"/>
      <c r="R90" s="139"/>
      <c r="S90" s="139"/>
      <c r="T90" s="218"/>
      <c r="U90" s="218"/>
      <c r="V90" s="218"/>
      <c r="W90" s="218"/>
      <c r="X90" s="218"/>
      <c r="Y90" s="218"/>
      <c r="Z90" s="218"/>
      <c r="AA90" s="218"/>
      <c r="AB90" s="189"/>
      <c r="AC90" s="189"/>
      <c r="AD90" s="189"/>
      <c r="AE90" s="189"/>
      <c r="AF90" s="189"/>
      <c r="AG90" s="189"/>
      <c r="AH90" s="28"/>
      <c r="AI90" s="324"/>
      <c r="AJ90" s="324"/>
      <c r="AK90" s="324"/>
      <c r="AL90" s="324"/>
      <c r="AM90" s="324"/>
      <c r="AN90" s="324"/>
      <c r="AO90" s="324"/>
      <c r="AP90" s="324"/>
      <c r="AQ90" s="324"/>
      <c r="AR90" s="324"/>
      <c r="AS90" s="324"/>
      <c r="AT90" s="279"/>
      <c r="AU90" s="279"/>
      <c r="AV90" s="279"/>
      <c r="AW90" s="279"/>
      <c r="AX90" s="279"/>
      <c r="AY90" s="252"/>
      <c r="AZ90" s="157"/>
      <c r="BA90" s="157"/>
      <c r="BB90" s="157"/>
      <c r="BC90" s="157"/>
      <c r="BD90" s="157"/>
      <c r="BE90" s="158"/>
      <c r="BF90" s="203"/>
      <c r="BG90" s="204"/>
      <c r="BH90" s="204"/>
      <c r="BI90" s="204"/>
      <c r="BJ90" s="205"/>
      <c r="BK90" s="41"/>
      <c r="BM90" s="2"/>
    </row>
    <row r="91" spans="1:65" ht="7.5" customHeight="1">
      <c r="A91" s="1"/>
      <c r="B91" s="167"/>
      <c r="C91" s="168"/>
      <c r="D91" s="168"/>
      <c r="E91" s="168"/>
      <c r="F91" s="168"/>
      <c r="G91" s="168"/>
      <c r="H91" s="168"/>
      <c r="I91" s="168"/>
      <c r="J91" s="168"/>
      <c r="K91" s="168"/>
      <c r="L91" s="168"/>
      <c r="M91" s="168"/>
      <c r="N91" s="139"/>
      <c r="O91" s="139"/>
      <c r="P91" s="139"/>
      <c r="Q91" s="139"/>
      <c r="R91" s="139"/>
      <c r="S91" s="139"/>
      <c r="T91" s="172"/>
      <c r="U91" s="172"/>
      <c r="V91" s="172"/>
      <c r="W91" s="172"/>
      <c r="X91" s="172"/>
      <c r="Y91" s="172"/>
      <c r="Z91" s="172"/>
      <c r="AA91" s="172"/>
      <c r="AB91" s="189"/>
      <c r="AC91" s="189"/>
      <c r="AD91" s="189"/>
      <c r="AE91" s="189"/>
      <c r="AF91" s="189"/>
      <c r="AG91" s="189"/>
      <c r="AH91" s="28"/>
      <c r="AI91" s="139"/>
      <c r="AJ91" s="139"/>
      <c r="AK91" s="139"/>
      <c r="AL91" s="139"/>
      <c r="AM91" s="139"/>
      <c r="AN91" s="139"/>
      <c r="AO91" s="139"/>
      <c r="AP91" s="139"/>
      <c r="AQ91" s="139"/>
      <c r="AR91" s="139"/>
      <c r="AS91" s="139"/>
      <c r="AT91" s="206"/>
      <c r="AU91" s="207"/>
      <c r="AV91" s="207"/>
      <c r="AW91" s="207"/>
      <c r="AX91" s="208"/>
      <c r="AY91" s="206"/>
      <c r="AZ91" s="207"/>
      <c r="BA91" s="207"/>
      <c r="BB91" s="207"/>
      <c r="BC91" s="207"/>
      <c r="BD91" s="207"/>
      <c r="BE91" s="208"/>
      <c r="BF91" s="206"/>
      <c r="BG91" s="207"/>
      <c r="BH91" s="207"/>
      <c r="BI91" s="207"/>
      <c r="BJ91" s="208"/>
      <c r="BK91" s="41"/>
      <c r="BM91" s="2"/>
    </row>
    <row r="92" spans="1:65" ht="12" customHeight="1">
      <c r="A92" s="1"/>
      <c r="B92" s="163"/>
      <c r="C92" s="164"/>
      <c r="D92" s="164"/>
      <c r="E92" s="164"/>
      <c r="F92" s="164"/>
      <c r="G92" s="164"/>
      <c r="H92" s="164"/>
      <c r="I92" s="164"/>
      <c r="J92" s="164"/>
      <c r="K92" s="164"/>
      <c r="L92" s="164"/>
      <c r="M92" s="164"/>
      <c r="N92" s="139"/>
      <c r="O92" s="139"/>
      <c r="P92" s="139"/>
      <c r="Q92" s="139"/>
      <c r="R92" s="139"/>
      <c r="S92" s="139"/>
      <c r="T92" s="217"/>
      <c r="U92" s="217"/>
      <c r="V92" s="217"/>
      <c r="W92" s="217"/>
      <c r="X92" s="217"/>
      <c r="Y92" s="217"/>
      <c r="Z92" s="217"/>
      <c r="AA92" s="217"/>
      <c r="AB92" s="189"/>
      <c r="AC92" s="189"/>
      <c r="AD92" s="189"/>
      <c r="AE92" s="189"/>
      <c r="AF92" s="189"/>
      <c r="AG92" s="189"/>
      <c r="AH92" s="28"/>
      <c r="AI92" s="139"/>
      <c r="AJ92" s="139"/>
      <c r="AK92" s="139"/>
      <c r="AL92" s="139"/>
      <c r="AM92" s="139"/>
      <c r="AN92" s="139"/>
      <c r="AO92" s="139"/>
      <c r="AP92" s="139"/>
      <c r="AQ92" s="139"/>
      <c r="AR92" s="139"/>
      <c r="AS92" s="139"/>
      <c r="AT92" s="209"/>
      <c r="AU92" s="210"/>
      <c r="AV92" s="210"/>
      <c r="AW92" s="210"/>
      <c r="AX92" s="211"/>
      <c r="AY92" s="209"/>
      <c r="AZ92" s="210"/>
      <c r="BA92" s="210"/>
      <c r="BB92" s="210"/>
      <c r="BC92" s="210"/>
      <c r="BD92" s="210"/>
      <c r="BE92" s="211"/>
      <c r="BF92" s="209"/>
      <c r="BG92" s="210"/>
      <c r="BH92" s="210"/>
      <c r="BI92" s="210"/>
      <c r="BJ92" s="211"/>
      <c r="BK92" s="41"/>
      <c r="BM92" s="2"/>
    </row>
    <row r="93" spans="1:65" ht="1.5" customHeight="1">
      <c r="A93" s="1"/>
      <c r="B93" s="165"/>
      <c r="C93" s="166"/>
      <c r="D93" s="166"/>
      <c r="E93" s="166"/>
      <c r="F93" s="166"/>
      <c r="G93" s="166"/>
      <c r="H93" s="166"/>
      <c r="I93" s="166"/>
      <c r="J93" s="166"/>
      <c r="K93" s="166"/>
      <c r="L93" s="166"/>
      <c r="M93" s="166"/>
      <c r="N93" s="139"/>
      <c r="O93" s="139"/>
      <c r="P93" s="139"/>
      <c r="Q93" s="139"/>
      <c r="R93" s="139"/>
      <c r="S93" s="139"/>
      <c r="T93" s="218"/>
      <c r="U93" s="218"/>
      <c r="V93" s="218"/>
      <c r="W93" s="218"/>
      <c r="X93" s="218"/>
      <c r="Y93" s="218"/>
      <c r="Z93" s="218"/>
      <c r="AA93" s="218"/>
      <c r="AB93" s="189"/>
      <c r="AC93" s="189"/>
      <c r="AD93" s="189"/>
      <c r="AE93" s="189"/>
      <c r="AF93" s="189"/>
      <c r="AG93" s="189"/>
      <c r="AH93" s="28"/>
      <c r="AI93" s="139"/>
      <c r="AJ93" s="139"/>
      <c r="AK93" s="139"/>
      <c r="AL93" s="139"/>
      <c r="AM93" s="139"/>
      <c r="AN93" s="139"/>
      <c r="AO93" s="139"/>
      <c r="AP93" s="139"/>
      <c r="AQ93" s="139"/>
      <c r="AR93" s="139"/>
      <c r="AS93" s="139"/>
      <c r="AT93" s="206"/>
      <c r="AU93" s="207"/>
      <c r="AV93" s="207"/>
      <c r="AW93" s="207"/>
      <c r="AX93" s="208"/>
      <c r="AY93" s="206"/>
      <c r="AZ93" s="207"/>
      <c r="BA93" s="207"/>
      <c r="BB93" s="207"/>
      <c r="BC93" s="207"/>
      <c r="BD93" s="207"/>
      <c r="BE93" s="208"/>
      <c r="BF93" s="206"/>
      <c r="BG93" s="207"/>
      <c r="BH93" s="207"/>
      <c r="BI93" s="207"/>
      <c r="BJ93" s="208"/>
      <c r="BK93" s="41"/>
      <c r="BM93" s="2"/>
    </row>
    <row r="94" spans="1:65" ht="13.5" customHeight="1">
      <c r="A94" s="1"/>
      <c r="B94" s="167"/>
      <c r="C94" s="168"/>
      <c r="D94" s="168"/>
      <c r="E94" s="168"/>
      <c r="F94" s="168"/>
      <c r="G94" s="168"/>
      <c r="H94" s="168"/>
      <c r="I94" s="168"/>
      <c r="J94" s="168"/>
      <c r="K94" s="168"/>
      <c r="L94" s="168"/>
      <c r="M94" s="168"/>
      <c r="N94" s="139"/>
      <c r="O94" s="139"/>
      <c r="P94" s="139"/>
      <c r="Q94" s="139"/>
      <c r="R94" s="139"/>
      <c r="S94" s="139"/>
      <c r="T94" s="172"/>
      <c r="U94" s="172"/>
      <c r="V94" s="172"/>
      <c r="W94" s="172"/>
      <c r="X94" s="172"/>
      <c r="Y94" s="172"/>
      <c r="Z94" s="172"/>
      <c r="AA94" s="172"/>
      <c r="AB94" s="189"/>
      <c r="AC94" s="189"/>
      <c r="AD94" s="189"/>
      <c r="AE94" s="189"/>
      <c r="AF94" s="189"/>
      <c r="AG94" s="189"/>
      <c r="AH94" s="28"/>
      <c r="AI94" s="139"/>
      <c r="AJ94" s="139"/>
      <c r="AK94" s="139"/>
      <c r="AL94" s="139"/>
      <c r="AM94" s="139"/>
      <c r="AN94" s="139"/>
      <c r="AO94" s="139"/>
      <c r="AP94" s="139"/>
      <c r="AQ94" s="139"/>
      <c r="AR94" s="139"/>
      <c r="AS94" s="139"/>
      <c r="AT94" s="212"/>
      <c r="AU94" s="213"/>
      <c r="AV94" s="213"/>
      <c r="AW94" s="213"/>
      <c r="AX94" s="214"/>
      <c r="AY94" s="212"/>
      <c r="AZ94" s="213"/>
      <c r="BA94" s="213"/>
      <c r="BB94" s="213"/>
      <c r="BC94" s="213"/>
      <c r="BD94" s="213"/>
      <c r="BE94" s="214"/>
      <c r="BF94" s="212"/>
      <c r="BG94" s="213"/>
      <c r="BH94" s="213"/>
      <c r="BI94" s="213"/>
      <c r="BJ94" s="214"/>
      <c r="BK94" s="41"/>
      <c r="BM94" s="2"/>
    </row>
    <row r="95" spans="1:65" ht="4.5" customHeight="1">
      <c r="A95" s="1"/>
      <c r="B95" s="163"/>
      <c r="C95" s="164"/>
      <c r="D95" s="164"/>
      <c r="E95" s="164"/>
      <c r="F95" s="164"/>
      <c r="G95" s="164"/>
      <c r="H95" s="164"/>
      <c r="I95" s="164"/>
      <c r="J95" s="164"/>
      <c r="K95" s="164"/>
      <c r="L95" s="164"/>
      <c r="M95" s="164"/>
      <c r="N95" s="139"/>
      <c r="O95" s="139"/>
      <c r="P95" s="139"/>
      <c r="Q95" s="139"/>
      <c r="R95" s="139"/>
      <c r="S95" s="139"/>
      <c r="T95" s="269"/>
      <c r="U95" s="270"/>
      <c r="V95" s="270"/>
      <c r="W95" s="270"/>
      <c r="X95" s="270"/>
      <c r="Y95" s="270"/>
      <c r="Z95" s="270"/>
      <c r="AA95" s="271"/>
      <c r="AB95" s="189"/>
      <c r="AC95" s="189"/>
      <c r="AD95" s="189"/>
      <c r="AE95" s="189"/>
      <c r="AF95" s="189"/>
      <c r="AG95" s="189"/>
      <c r="AH95" s="28"/>
      <c r="AI95" s="139"/>
      <c r="AJ95" s="139"/>
      <c r="AK95" s="139"/>
      <c r="AL95" s="139"/>
      <c r="AM95" s="139"/>
      <c r="AN95" s="139"/>
      <c r="AO95" s="139"/>
      <c r="AP95" s="139"/>
      <c r="AQ95" s="139"/>
      <c r="AR95" s="139"/>
      <c r="AS95" s="139"/>
      <c r="AT95" s="209"/>
      <c r="AU95" s="210"/>
      <c r="AV95" s="210"/>
      <c r="AW95" s="210"/>
      <c r="AX95" s="211"/>
      <c r="AY95" s="209"/>
      <c r="AZ95" s="210"/>
      <c r="BA95" s="210"/>
      <c r="BB95" s="210"/>
      <c r="BC95" s="210"/>
      <c r="BD95" s="210"/>
      <c r="BE95" s="211"/>
      <c r="BF95" s="209"/>
      <c r="BG95" s="210"/>
      <c r="BH95" s="210"/>
      <c r="BI95" s="210"/>
      <c r="BJ95" s="211"/>
      <c r="BK95" s="41"/>
      <c r="BM95" s="2"/>
    </row>
    <row r="96" spans="1:65" ht="9" customHeight="1">
      <c r="A96" s="1"/>
      <c r="B96" s="165"/>
      <c r="C96" s="166"/>
      <c r="D96" s="166"/>
      <c r="E96" s="166"/>
      <c r="F96" s="166"/>
      <c r="G96" s="166"/>
      <c r="H96" s="166"/>
      <c r="I96" s="166"/>
      <c r="J96" s="166"/>
      <c r="K96" s="166"/>
      <c r="L96" s="166"/>
      <c r="M96" s="166"/>
      <c r="N96" s="139"/>
      <c r="O96" s="139"/>
      <c r="P96" s="139"/>
      <c r="Q96" s="139"/>
      <c r="R96" s="139"/>
      <c r="S96" s="139"/>
      <c r="T96" s="272"/>
      <c r="U96" s="273"/>
      <c r="V96" s="273"/>
      <c r="W96" s="273"/>
      <c r="X96" s="273"/>
      <c r="Y96" s="273"/>
      <c r="Z96" s="273"/>
      <c r="AA96" s="274"/>
      <c r="AB96" s="189"/>
      <c r="AC96" s="189"/>
      <c r="AD96" s="189"/>
      <c r="AE96" s="189"/>
      <c r="AF96" s="189"/>
      <c r="AG96" s="189"/>
      <c r="AH96" s="28"/>
      <c r="AI96" s="267"/>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35"/>
      <c r="BF96" s="35"/>
      <c r="BG96" s="35"/>
      <c r="BH96" s="35"/>
      <c r="BI96" s="35"/>
      <c r="BJ96" s="35"/>
      <c r="BK96" s="41"/>
      <c r="BM96" s="2"/>
    </row>
    <row r="97" spans="1:65" ht="13.5" customHeight="1">
      <c r="A97" s="1"/>
      <c r="B97" s="167"/>
      <c r="C97" s="168"/>
      <c r="D97" s="168"/>
      <c r="E97" s="168"/>
      <c r="F97" s="168"/>
      <c r="G97" s="168"/>
      <c r="H97" s="168"/>
      <c r="I97" s="168"/>
      <c r="J97" s="168"/>
      <c r="K97" s="168"/>
      <c r="L97" s="168"/>
      <c r="M97" s="168"/>
      <c r="N97" s="139"/>
      <c r="O97" s="139"/>
      <c r="P97" s="139"/>
      <c r="Q97" s="139"/>
      <c r="R97" s="139"/>
      <c r="S97" s="139"/>
      <c r="T97" s="275"/>
      <c r="U97" s="276"/>
      <c r="V97" s="276"/>
      <c r="W97" s="276"/>
      <c r="X97" s="276"/>
      <c r="Y97" s="276"/>
      <c r="Z97" s="276"/>
      <c r="AA97" s="277"/>
      <c r="AB97" s="189"/>
      <c r="AC97" s="189"/>
      <c r="AD97" s="189"/>
      <c r="AE97" s="189"/>
      <c r="AF97" s="189"/>
      <c r="AG97" s="189"/>
      <c r="AH97" s="2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35"/>
      <c r="BF97" s="35"/>
      <c r="BG97" s="35"/>
      <c r="BH97" s="35"/>
      <c r="BI97" s="35"/>
      <c r="BJ97" s="35"/>
      <c r="BK97" s="41"/>
      <c r="BM97" s="2"/>
    </row>
    <row r="98" spans="1:65" ht="19.5" customHeight="1">
      <c r="A98" s="1"/>
      <c r="B98" s="32" t="s">
        <v>118</v>
      </c>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17"/>
      <c r="AH98" s="1"/>
      <c r="AI98" s="280"/>
      <c r="AJ98" s="281"/>
      <c r="AK98" s="281"/>
      <c r="AL98" s="281"/>
      <c r="AM98" s="281"/>
      <c r="AN98" s="281"/>
      <c r="AO98" s="281"/>
      <c r="AP98" s="281"/>
      <c r="AQ98" s="281"/>
      <c r="AR98" s="281"/>
      <c r="AS98" s="281"/>
      <c r="AT98" s="281"/>
      <c r="AU98" s="281"/>
      <c r="AV98" s="281"/>
      <c r="AW98" s="281"/>
      <c r="AX98" s="281"/>
      <c r="AY98" s="281"/>
      <c r="AZ98" s="281"/>
      <c r="BA98" s="281"/>
      <c r="BB98" s="281"/>
      <c r="BC98" s="281"/>
      <c r="BD98" s="281"/>
      <c r="BE98" s="281"/>
      <c r="BF98" s="281"/>
      <c r="BG98" s="281"/>
      <c r="BH98" s="281"/>
      <c r="BI98" s="281"/>
      <c r="BJ98" s="282"/>
      <c r="BK98" s="1"/>
      <c r="BM98" s="2"/>
    </row>
    <row r="99" spans="1:65" ht="16.5" customHeight="1">
      <c r="A99" s="1"/>
      <c r="B99" s="175" t="s">
        <v>119</v>
      </c>
      <c r="C99" s="175"/>
      <c r="D99" s="175"/>
      <c r="E99" s="175"/>
      <c r="F99" s="175"/>
      <c r="G99" s="175"/>
      <c r="H99" s="175"/>
      <c r="I99" s="175"/>
      <c r="J99" s="175"/>
      <c r="K99" s="138" t="s">
        <v>123</v>
      </c>
      <c r="L99" s="138"/>
      <c r="M99" s="175" t="s">
        <v>119</v>
      </c>
      <c r="N99" s="175"/>
      <c r="O99" s="175"/>
      <c r="P99" s="175"/>
      <c r="Q99" s="175"/>
      <c r="R99" s="175"/>
      <c r="S99" s="175"/>
      <c r="T99" s="175"/>
      <c r="U99" s="175"/>
      <c r="V99" s="138" t="s">
        <v>123</v>
      </c>
      <c r="W99" s="138"/>
      <c r="X99" s="138" t="s">
        <v>130</v>
      </c>
      <c r="Y99" s="138"/>
      <c r="Z99" s="138"/>
      <c r="AA99" s="138"/>
      <c r="AB99" s="138"/>
      <c r="AC99" s="138"/>
      <c r="AD99" s="138"/>
      <c r="AE99" s="138"/>
      <c r="AF99" s="138" t="s">
        <v>123</v>
      </c>
      <c r="AG99" s="138"/>
      <c r="AH99" s="1"/>
      <c r="AI99" s="283"/>
      <c r="AJ99" s="284"/>
      <c r="AK99" s="284"/>
      <c r="AL99" s="284"/>
      <c r="AM99" s="284"/>
      <c r="AN99" s="284"/>
      <c r="AO99" s="284"/>
      <c r="AP99" s="284"/>
      <c r="AQ99" s="284"/>
      <c r="AR99" s="284"/>
      <c r="AS99" s="284"/>
      <c r="AT99" s="284"/>
      <c r="AU99" s="284"/>
      <c r="AV99" s="284"/>
      <c r="AW99" s="284"/>
      <c r="AX99" s="284"/>
      <c r="AY99" s="284"/>
      <c r="AZ99" s="284"/>
      <c r="BA99" s="284"/>
      <c r="BB99" s="284"/>
      <c r="BC99" s="284"/>
      <c r="BD99" s="284"/>
      <c r="BE99" s="284"/>
      <c r="BF99" s="284"/>
      <c r="BG99" s="284"/>
      <c r="BH99" s="284"/>
      <c r="BI99" s="284"/>
      <c r="BJ99" s="285"/>
      <c r="BK99" s="1"/>
      <c r="BM99" s="2"/>
    </row>
    <row r="100" spans="1:65" ht="16.5" customHeight="1">
      <c r="A100" s="1"/>
      <c r="B100" s="138" t="s">
        <v>120</v>
      </c>
      <c r="C100" s="138"/>
      <c r="D100" s="138"/>
      <c r="E100" s="138" t="s">
        <v>121</v>
      </c>
      <c r="F100" s="138"/>
      <c r="G100" s="138"/>
      <c r="H100" s="138" t="s">
        <v>122</v>
      </c>
      <c r="I100" s="138"/>
      <c r="J100" s="138"/>
      <c r="K100" s="172"/>
      <c r="L100" s="172"/>
      <c r="M100" s="173" t="s">
        <v>128</v>
      </c>
      <c r="N100" s="173"/>
      <c r="O100" s="173"/>
      <c r="P100" s="138" t="s">
        <v>121</v>
      </c>
      <c r="Q100" s="138"/>
      <c r="R100" s="138"/>
      <c r="S100" s="138" t="s">
        <v>122</v>
      </c>
      <c r="T100" s="138"/>
      <c r="U100" s="138"/>
      <c r="V100" s="172"/>
      <c r="W100" s="172"/>
      <c r="X100" s="138" t="s">
        <v>124</v>
      </c>
      <c r="Y100" s="138"/>
      <c r="Z100" s="138"/>
      <c r="AA100" s="138"/>
      <c r="AB100" s="138"/>
      <c r="AC100" s="138" t="s">
        <v>132</v>
      </c>
      <c r="AD100" s="138"/>
      <c r="AE100" s="138"/>
      <c r="AF100" s="172"/>
      <c r="AG100" s="172"/>
      <c r="AH100" s="1"/>
      <c r="AI100" s="283"/>
      <c r="AJ100" s="284"/>
      <c r="AK100" s="284"/>
      <c r="AL100" s="284"/>
      <c r="AM100" s="284"/>
      <c r="AN100" s="284"/>
      <c r="AO100" s="284"/>
      <c r="AP100" s="284"/>
      <c r="AQ100" s="284"/>
      <c r="AR100" s="284"/>
      <c r="AS100" s="284"/>
      <c r="AT100" s="284"/>
      <c r="AU100" s="284"/>
      <c r="AV100" s="284"/>
      <c r="AW100" s="284"/>
      <c r="AX100" s="284"/>
      <c r="AY100" s="284"/>
      <c r="AZ100" s="284"/>
      <c r="BA100" s="284"/>
      <c r="BB100" s="284"/>
      <c r="BC100" s="284"/>
      <c r="BD100" s="284"/>
      <c r="BE100" s="284"/>
      <c r="BF100" s="284"/>
      <c r="BG100" s="284"/>
      <c r="BH100" s="284"/>
      <c r="BI100" s="284"/>
      <c r="BJ100" s="285"/>
      <c r="BK100" s="1"/>
      <c r="BM100" s="2"/>
    </row>
    <row r="101" spans="1:65" ht="16.5" customHeight="1">
      <c r="A101" s="1"/>
      <c r="B101" s="138"/>
      <c r="C101" s="138"/>
      <c r="D101" s="138"/>
      <c r="E101" s="138"/>
      <c r="F101" s="138"/>
      <c r="G101" s="138"/>
      <c r="H101" s="174" t="s">
        <v>125</v>
      </c>
      <c r="I101" s="174"/>
      <c r="J101" s="174"/>
      <c r="K101" s="172"/>
      <c r="L101" s="172"/>
      <c r="M101" s="173"/>
      <c r="N101" s="173"/>
      <c r="O101" s="173"/>
      <c r="P101" s="138" t="s">
        <v>121</v>
      </c>
      <c r="Q101" s="138"/>
      <c r="R101" s="138"/>
      <c r="S101" s="174" t="s">
        <v>125</v>
      </c>
      <c r="T101" s="174"/>
      <c r="U101" s="174"/>
      <c r="V101" s="172"/>
      <c r="W101" s="172"/>
      <c r="X101" s="138"/>
      <c r="Y101" s="138"/>
      <c r="Z101" s="138"/>
      <c r="AA101" s="138"/>
      <c r="AB101" s="138"/>
      <c r="AC101" s="138"/>
      <c r="AD101" s="138"/>
      <c r="AE101" s="138"/>
      <c r="AF101" s="172"/>
      <c r="AG101" s="172"/>
      <c r="AH101" s="1"/>
      <c r="AI101" s="283"/>
      <c r="AJ101" s="284"/>
      <c r="AK101" s="284"/>
      <c r="AL101" s="284"/>
      <c r="AM101" s="284"/>
      <c r="AN101" s="284"/>
      <c r="AO101" s="284"/>
      <c r="AP101" s="284"/>
      <c r="AQ101" s="284"/>
      <c r="AR101" s="284"/>
      <c r="AS101" s="284"/>
      <c r="AT101" s="284"/>
      <c r="AU101" s="284"/>
      <c r="AV101" s="284"/>
      <c r="AW101" s="284"/>
      <c r="AX101" s="284"/>
      <c r="AY101" s="284"/>
      <c r="AZ101" s="284"/>
      <c r="BA101" s="284"/>
      <c r="BB101" s="284"/>
      <c r="BC101" s="284"/>
      <c r="BD101" s="284"/>
      <c r="BE101" s="284"/>
      <c r="BF101" s="284"/>
      <c r="BG101" s="284"/>
      <c r="BH101" s="284"/>
      <c r="BI101" s="284"/>
      <c r="BJ101" s="285"/>
      <c r="BK101" s="1"/>
      <c r="BM101" s="2"/>
    </row>
    <row r="102" spans="1:65" ht="16.5" customHeight="1">
      <c r="A102" s="1"/>
      <c r="B102" s="138"/>
      <c r="C102" s="138"/>
      <c r="D102" s="138"/>
      <c r="E102" s="138" t="s">
        <v>121</v>
      </c>
      <c r="F102" s="138"/>
      <c r="G102" s="138"/>
      <c r="H102" s="138" t="s">
        <v>126</v>
      </c>
      <c r="I102" s="138"/>
      <c r="J102" s="138"/>
      <c r="K102" s="172"/>
      <c r="L102" s="172"/>
      <c r="M102" s="173"/>
      <c r="N102" s="173"/>
      <c r="O102" s="173"/>
      <c r="P102" s="138" t="s">
        <v>121</v>
      </c>
      <c r="Q102" s="138"/>
      <c r="R102" s="138"/>
      <c r="S102" s="138" t="s">
        <v>126</v>
      </c>
      <c r="T102" s="138"/>
      <c r="U102" s="138"/>
      <c r="V102" s="172"/>
      <c r="W102" s="172"/>
      <c r="X102" s="138"/>
      <c r="Y102" s="138"/>
      <c r="Z102" s="138"/>
      <c r="AA102" s="138"/>
      <c r="AB102" s="138"/>
      <c r="AC102" s="138" t="s">
        <v>131</v>
      </c>
      <c r="AD102" s="138"/>
      <c r="AE102" s="138"/>
      <c r="AF102" s="172"/>
      <c r="AG102" s="172"/>
      <c r="AH102" s="1"/>
      <c r="AI102" s="283"/>
      <c r="AJ102" s="284"/>
      <c r="AK102" s="284"/>
      <c r="AL102" s="284"/>
      <c r="AM102" s="284"/>
      <c r="AN102" s="284"/>
      <c r="AO102" s="284"/>
      <c r="AP102" s="284"/>
      <c r="AQ102" s="284"/>
      <c r="AR102" s="284"/>
      <c r="AS102" s="284"/>
      <c r="AT102" s="284"/>
      <c r="AU102" s="284"/>
      <c r="AV102" s="284"/>
      <c r="AW102" s="284"/>
      <c r="AX102" s="284"/>
      <c r="AY102" s="284"/>
      <c r="AZ102" s="284"/>
      <c r="BA102" s="284"/>
      <c r="BB102" s="284"/>
      <c r="BC102" s="284"/>
      <c r="BD102" s="284"/>
      <c r="BE102" s="284"/>
      <c r="BF102" s="284"/>
      <c r="BG102" s="284"/>
      <c r="BH102" s="284"/>
      <c r="BI102" s="284"/>
      <c r="BJ102" s="285"/>
      <c r="BK102" s="1"/>
      <c r="BM102" s="2"/>
    </row>
    <row r="103" spans="1:65" ht="16.5" customHeight="1">
      <c r="A103" s="1"/>
      <c r="B103" s="138"/>
      <c r="C103" s="138"/>
      <c r="D103" s="138"/>
      <c r="E103" s="138"/>
      <c r="F103" s="138"/>
      <c r="G103" s="138"/>
      <c r="H103" s="138" t="s">
        <v>127</v>
      </c>
      <c r="I103" s="138"/>
      <c r="J103" s="138"/>
      <c r="K103" s="172"/>
      <c r="L103" s="172"/>
      <c r="M103" s="173"/>
      <c r="N103" s="173"/>
      <c r="O103" s="173"/>
      <c r="P103" s="138" t="s">
        <v>121</v>
      </c>
      <c r="Q103" s="138"/>
      <c r="R103" s="138"/>
      <c r="S103" s="138" t="s">
        <v>127</v>
      </c>
      <c r="T103" s="138"/>
      <c r="U103" s="138"/>
      <c r="V103" s="172"/>
      <c r="W103" s="172"/>
      <c r="X103" s="138"/>
      <c r="Y103" s="138"/>
      <c r="Z103" s="138"/>
      <c r="AA103" s="138"/>
      <c r="AB103" s="138"/>
      <c r="AC103" s="138"/>
      <c r="AD103" s="138"/>
      <c r="AE103" s="138"/>
      <c r="AF103" s="172"/>
      <c r="AG103" s="172"/>
      <c r="AH103" s="1"/>
      <c r="AI103" s="286"/>
      <c r="AJ103" s="287"/>
      <c r="AK103" s="287"/>
      <c r="AL103" s="287"/>
      <c r="AM103" s="287"/>
      <c r="AN103" s="287"/>
      <c r="AO103" s="287"/>
      <c r="AP103" s="287"/>
      <c r="AQ103" s="287"/>
      <c r="AR103" s="287"/>
      <c r="AS103" s="287"/>
      <c r="AT103" s="287"/>
      <c r="AU103" s="287"/>
      <c r="AV103" s="287"/>
      <c r="AW103" s="287"/>
      <c r="AX103" s="287"/>
      <c r="AY103" s="287"/>
      <c r="AZ103" s="287"/>
      <c r="BA103" s="287"/>
      <c r="BB103" s="287"/>
      <c r="BC103" s="287"/>
      <c r="BD103" s="287"/>
      <c r="BE103" s="287"/>
      <c r="BF103" s="287"/>
      <c r="BG103" s="287"/>
      <c r="BH103" s="287"/>
      <c r="BI103" s="287"/>
      <c r="BJ103" s="288"/>
      <c r="BK103" s="1"/>
      <c r="BM103" s="2"/>
    </row>
    <row r="104" spans="1:65" ht="19.5" customHeight="1">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row>
  </sheetData>
  <sheetProtection password="8E92" sheet="1" objects="1" scenarios="1"/>
  <dataConsolidate/>
  <mergeCells count="572">
    <mergeCell ref="BR66:BV67"/>
    <mergeCell ref="BR68:BV69"/>
    <mergeCell ref="BR70:BV71"/>
    <mergeCell ref="B16:C17"/>
    <mergeCell ref="F16:F17"/>
    <mergeCell ref="G16:G17"/>
    <mergeCell ref="H16:H17"/>
    <mergeCell ref="I16:I17"/>
    <mergeCell ref="BP66:BP67"/>
    <mergeCell ref="BQ66:BQ67"/>
    <mergeCell ref="BM68:BO69"/>
    <mergeCell ref="AL68:AO69"/>
    <mergeCell ref="AF69:AG69"/>
    <mergeCell ref="B68:G69"/>
    <mergeCell ref="H68:I69"/>
    <mergeCell ref="L68:L69"/>
    <mergeCell ref="AP68:AS69"/>
    <mergeCell ref="AT68:AU69"/>
    <mergeCell ref="BR72:BV73"/>
    <mergeCell ref="BR74:BV75"/>
    <mergeCell ref="BM61:BO61"/>
    <mergeCell ref="BR61:BV61"/>
    <mergeCell ref="C45:C53"/>
    <mergeCell ref="B22:L22"/>
    <mergeCell ref="AC52:AE52"/>
    <mergeCell ref="AC51:AE51"/>
    <mergeCell ref="AH52:AK52"/>
    <mergeCell ref="X53:AE53"/>
    <mergeCell ref="AL53:AO54"/>
    <mergeCell ref="B55:K55"/>
    <mergeCell ref="B56:K56"/>
    <mergeCell ref="B57:K57"/>
    <mergeCell ref="J60:M61"/>
    <mergeCell ref="M62:M63"/>
    <mergeCell ref="S60:W61"/>
    <mergeCell ref="S62:W63"/>
    <mergeCell ref="BP68:BP69"/>
    <mergeCell ref="BQ68:BQ69"/>
    <mergeCell ref="BM62:BO63"/>
    <mergeCell ref="BP62:BP63"/>
    <mergeCell ref="BM66:BO67"/>
    <mergeCell ref="BQ62:BQ63"/>
    <mergeCell ref="T10:X10"/>
    <mergeCell ref="BI51:BJ52"/>
    <mergeCell ref="M41:V42"/>
    <mergeCell ref="M43:V44"/>
    <mergeCell ref="AF51:AG52"/>
    <mergeCell ref="L51:L52"/>
    <mergeCell ref="AH51:AK51"/>
    <mergeCell ref="X51:AA52"/>
    <mergeCell ref="AL51:AO52"/>
    <mergeCell ref="AW11:AW19"/>
    <mergeCell ref="AX11:AY13"/>
    <mergeCell ref="AX14:AY16"/>
    <mergeCell ref="AM11:AN12"/>
    <mergeCell ref="AR31:AT32"/>
    <mergeCell ref="AE47:AH48"/>
    <mergeCell ref="AI47:AL48"/>
    <mergeCell ref="AA41:AD42"/>
    <mergeCell ref="AE35:AH36"/>
    <mergeCell ref="AI35:AL36"/>
    <mergeCell ref="AR35:AT36"/>
    <mergeCell ref="AU35:AX36"/>
    <mergeCell ref="AY35:BB36"/>
    <mergeCell ref="BG35:BJ36"/>
    <mergeCell ref="AA35:AD36"/>
    <mergeCell ref="AT76:AU76"/>
    <mergeCell ref="X76:Y76"/>
    <mergeCell ref="AF76:AG76"/>
    <mergeCell ref="AH76:AK76"/>
    <mergeCell ref="AL76:AO76"/>
    <mergeCell ref="H60:I61"/>
    <mergeCell ref="AF60:AG61"/>
    <mergeCell ref="AH60:AK61"/>
    <mergeCell ref="X60:Y61"/>
    <mergeCell ref="J62:K63"/>
    <mergeCell ref="AP76:AS76"/>
    <mergeCell ref="AL60:AO61"/>
    <mergeCell ref="AP60:AS61"/>
    <mergeCell ref="AT60:AU61"/>
    <mergeCell ref="AL66:AO67"/>
    <mergeCell ref="AL62:AO63"/>
    <mergeCell ref="AP62:AS63"/>
    <mergeCell ref="AT62:AU63"/>
    <mergeCell ref="L62:L63"/>
    <mergeCell ref="X62:Y63"/>
    <mergeCell ref="AP66:AS67"/>
    <mergeCell ref="AT66:AU67"/>
    <mergeCell ref="Z66:AB67"/>
    <mergeCell ref="Z68:AB69"/>
    <mergeCell ref="B76:G76"/>
    <mergeCell ref="H76:I76"/>
    <mergeCell ref="AF74:AG74"/>
    <mergeCell ref="AF72:AG72"/>
    <mergeCell ref="X72:Y73"/>
    <mergeCell ref="AH72:AK73"/>
    <mergeCell ref="B60:G61"/>
    <mergeCell ref="L70:L71"/>
    <mergeCell ref="AF70:AG70"/>
    <mergeCell ref="B74:G75"/>
    <mergeCell ref="AF68:AG68"/>
    <mergeCell ref="AF66:AG66"/>
    <mergeCell ref="AF62:AG62"/>
    <mergeCell ref="X66:Y67"/>
    <mergeCell ref="AH66:AK67"/>
    <mergeCell ref="AF67:AG67"/>
    <mergeCell ref="AC66:AE67"/>
    <mergeCell ref="B66:G67"/>
    <mergeCell ref="H66:I67"/>
    <mergeCell ref="L66:L67"/>
    <mergeCell ref="AF63:AG63"/>
    <mergeCell ref="AH62:AK63"/>
    <mergeCell ref="B62:G63"/>
    <mergeCell ref="H62:I63"/>
    <mergeCell ref="X68:Y69"/>
    <mergeCell ref="AH68:AK69"/>
    <mergeCell ref="AF53:AG54"/>
    <mergeCell ref="AF55:AG56"/>
    <mergeCell ref="AH53:AK53"/>
    <mergeCell ref="B72:G73"/>
    <mergeCell ref="H72:I73"/>
    <mergeCell ref="L72:L73"/>
    <mergeCell ref="AP70:AS71"/>
    <mergeCell ref="X70:Y71"/>
    <mergeCell ref="AH70:AK71"/>
    <mergeCell ref="AL70:AO71"/>
    <mergeCell ref="B70:G71"/>
    <mergeCell ref="H70:I71"/>
    <mergeCell ref="Z70:AB71"/>
    <mergeCell ref="Z72:AB73"/>
    <mergeCell ref="B58:L58"/>
    <mergeCell ref="B35:B54"/>
    <mergeCell ref="H74:I75"/>
    <mergeCell ref="L74:L75"/>
    <mergeCell ref="AL72:AO73"/>
    <mergeCell ref="X74:Y75"/>
    <mergeCell ref="AH74:AK75"/>
    <mergeCell ref="AL74:AO75"/>
    <mergeCell ref="AF73:AG73"/>
    <mergeCell ref="S70:W71"/>
    <mergeCell ref="S72:W73"/>
    <mergeCell ref="S74:W75"/>
    <mergeCell ref="M74:M75"/>
    <mergeCell ref="AF71:AG71"/>
    <mergeCell ref="BQ74:BQ75"/>
    <mergeCell ref="AF75:AG75"/>
    <mergeCell ref="AP74:AS75"/>
    <mergeCell ref="AT74:AU75"/>
    <mergeCell ref="BM74:BO75"/>
    <mergeCell ref="AR49:AT49"/>
    <mergeCell ref="AU49:AX49"/>
    <mergeCell ref="AE49:AH49"/>
    <mergeCell ref="AI49:AL49"/>
    <mergeCell ref="AM49:AO49"/>
    <mergeCell ref="AP72:AS73"/>
    <mergeCell ref="AT72:AU73"/>
    <mergeCell ref="BP70:BP71"/>
    <mergeCell ref="BM72:BO73"/>
    <mergeCell ref="BP72:BP73"/>
    <mergeCell ref="BP74:BP75"/>
    <mergeCell ref="BQ70:BQ71"/>
    <mergeCell ref="BQ72:BQ73"/>
    <mergeCell ref="AC68:AE69"/>
    <mergeCell ref="AT70:AU71"/>
    <mergeCell ref="BM70:BO71"/>
    <mergeCell ref="BR64:BV65"/>
    <mergeCell ref="AF65:AG65"/>
    <mergeCell ref="BM60:BQ60"/>
    <mergeCell ref="BR62:BV63"/>
    <mergeCell ref="BH60:BJ61"/>
    <mergeCell ref="BI55:BJ55"/>
    <mergeCell ref="AE45:AH46"/>
    <mergeCell ref="AI45:AL46"/>
    <mergeCell ref="AR45:AT46"/>
    <mergeCell ref="AU45:AX46"/>
    <mergeCell ref="AY45:BB46"/>
    <mergeCell ref="BG45:BJ46"/>
    <mergeCell ref="BH62:BJ63"/>
    <mergeCell ref="BH64:BJ65"/>
    <mergeCell ref="BD53:BE53"/>
    <mergeCell ref="BD54:BE54"/>
    <mergeCell ref="BF51:BH52"/>
    <mergeCell ref="BF53:BH53"/>
    <mergeCell ref="X64:Y65"/>
    <mergeCell ref="AL55:AO56"/>
    <mergeCell ref="X57:Y58"/>
    <mergeCell ref="AH57:AK57"/>
    <mergeCell ref="Z57:AB58"/>
    <mergeCell ref="AC57:AG58"/>
    <mergeCell ref="AP57:AT58"/>
    <mergeCell ref="Z62:AB63"/>
    <mergeCell ref="Z64:AB65"/>
    <mergeCell ref="AH64:AK65"/>
    <mergeCell ref="AL64:AO65"/>
    <mergeCell ref="AP64:AS65"/>
    <mergeCell ref="AT64:AU65"/>
    <mergeCell ref="AD55:AE56"/>
    <mergeCell ref="AB55:AC56"/>
    <mergeCell ref="Z60:AB61"/>
    <mergeCell ref="AC60:AE61"/>
    <mergeCell ref="AC62:AE63"/>
    <mergeCell ref="AC64:AE65"/>
    <mergeCell ref="AH55:AK55"/>
    <mergeCell ref="AH56:AK56"/>
    <mergeCell ref="C41:K42"/>
    <mergeCell ref="C43:K44"/>
    <mergeCell ref="D45:K46"/>
    <mergeCell ref="L47:L48"/>
    <mergeCell ref="BM64:BO65"/>
    <mergeCell ref="BP64:BP65"/>
    <mergeCell ref="BQ64:BQ65"/>
    <mergeCell ref="AH54:AK54"/>
    <mergeCell ref="B64:G65"/>
    <mergeCell ref="H64:I65"/>
    <mergeCell ref="L64:L65"/>
    <mergeCell ref="J64:K65"/>
    <mergeCell ref="M64:M65"/>
    <mergeCell ref="S64:W65"/>
    <mergeCell ref="BG49:BJ49"/>
    <mergeCell ref="BB52:BE52"/>
    <mergeCell ref="BB51:BE51"/>
    <mergeCell ref="AY49:BB49"/>
    <mergeCell ref="BI53:BJ53"/>
    <mergeCell ref="BI54:BJ54"/>
    <mergeCell ref="AH58:AK58"/>
    <mergeCell ref="AL57:AO58"/>
    <mergeCell ref="X55:AA56"/>
    <mergeCell ref="AF64:AG64"/>
    <mergeCell ref="AY29:BB30"/>
    <mergeCell ref="AP23:AQ28"/>
    <mergeCell ref="AP29:AQ30"/>
    <mergeCell ref="AR23:BF24"/>
    <mergeCell ref="AR25:AX26"/>
    <mergeCell ref="AR27:AT28"/>
    <mergeCell ref="AU27:AX28"/>
    <mergeCell ref="AM23:AO28"/>
    <mergeCell ref="AY25:BB28"/>
    <mergeCell ref="B23:B34"/>
    <mergeCell ref="L29:L30"/>
    <mergeCell ref="L31:L32"/>
    <mergeCell ref="L33:L34"/>
    <mergeCell ref="AI23:AL28"/>
    <mergeCell ref="AE29:AH30"/>
    <mergeCell ref="AI29:AL30"/>
    <mergeCell ref="AR29:AT30"/>
    <mergeCell ref="AU29:AX30"/>
    <mergeCell ref="C26:C32"/>
    <mergeCell ref="D31:G32"/>
    <mergeCell ref="C33:G34"/>
    <mergeCell ref="AA23:AD28"/>
    <mergeCell ref="AA29:AD30"/>
    <mergeCell ref="AU31:AX32"/>
    <mergeCell ref="X23:Z28"/>
    <mergeCell ref="AE31:AH32"/>
    <mergeCell ref="AI31:AL32"/>
    <mergeCell ref="L23:L25"/>
    <mergeCell ref="L26:L28"/>
    <mergeCell ref="AE23:AH28"/>
    <mergeCell ref="BC37:BF38"/>
    <mergeCell ref="BC39:BF40"/>
    <mergeCell ref="AY31:BB32"/>
    <mergeCell ref="BG31:BJ32"/>
    <mergeCell ref="AE33:AH34"/>
    <mergeCell ref="AI33:AL34"/>
    <mergeCell ref="AR33:AT34"/>
    <mergeCell ref="AU33:AX34"/>
    <mergeCell ref="AY33:BB34"/>
    <mergeCell ref="BG33:BJ34"/>
    <mergeCell ref="AP31:AQ32"/>
    <mergeCell ref="AP33:AQ34"/>
    <mergeCell ref="BC31:BF32"/>
    <mergeCell ref="BC33:BF34"/>
    <mergeCell ref="AP35:AQ36"/>
    <mergeCell ref="BC35:BF36"/>
    <mergeCell ref="AR37:AT38"/>
    <mergeCell ref="AU37:AX38"/>
    <mergeCell ref="AY37:BB38"/>
    <mergeCell ref="BG37:BJ38"/>
    <mergeCell ref="AE37:AH38"/>
    <mergeCell ref="AI37:AL38"/>
    <mergeCell ref="AY39:BB40"/>
    <mergeCell ref="BG39:BJ40"/>
    <mergeCell ref="L19:L20"/>
    <mergeCell ref="I19:I20"/>
    <mergeCell ref="H19:H20"/>
    <mergeCell ref="M22:V22"/>
    <mergeCell ref="M23:V25"/>
    <mergeCell ref="M26:V28"/>
    <mergeCell ref="M29:V30"/>
    <mergeCell ref="M31:V32"/>
    <mergeCell ref="R19:R20"/>
    <mergeCell ref="S19:S20"/>
    <mergeCell ref="Q19:Q20"/>
    <mergeCell ref="T19:T20"/>
    <mergeCell ref="N19:N20"/>
    <mergeCell ref="M19:M20"/>
    <mergeCell ref="U19:V20"/>
    <mergeCell ref="L35:L36"/>
    <mergeCell ref="L37:L38"/>
    <mergeCell ref="L39:L40"/>
    <mergeCell ref="AA37:AD38"/>
    <mergeCell ref="AA39:AD40"/>
    <mergeCell ref="AP37:AQ38"/>
    <mergeCell ref="AP39:AQ40"/>
    <mergeCell ref="AI79:AS79"/>
    <mergeCell ref="AT79:AX79"/>
    <mergeCell ref="BF79:BJ79"/>
    <mergeCell ref="AY79:BE79"/>
    <mergeCell ref="M37:V38"/>
    <mergeCell ref="M39:V40"/>
    <mergeCell ref="M45:V46"/>
    <mergeCell ref="M47:V48"/>
    <mergeCell ref="M49:V49"/>
    <mergeCell ref="M50:V50"/>
    <mergeCell ref="M51:V52"/>
    <mergeCell ref="M53:V53"/>
    <mergeCell ref="M54:V54"/>
    <mergeCell ref="AR47:AT48"/>
    <mergeCell ref="AU47:AX48"/>
    <mergeCell ref="AY47:BB48"/>
    <mergeCell ref="BG47:BJ48"/>
    <mergeCell ref="N79:S79"/>
    <mergeCell ref="AB79:AG79"/>
    <mergeCell ref="M55:V55"/>
    <mergeCell ref="M56:V56"/>
    <mergeCell ref="M57:V57"/>
    <mergeCell ref="M58:V58"/>
    <mergeCell ref="AY43:BB44"/>
    <mergeCell ref="N82:S83"/>
    <mergeCell ref="AB82:AG83"/>
    <mergeCell ref="N80:S81"/>
    <mergeCell ref="AB80:AG81"/>
    <mergeCell ref="AI80:AS82"/>
    <mergeCell ref="N87:S88"/>
    <mergeCell ref="AB87:AG88"/>
    <mergeCell ref="AI87:BE88"/>
    <mergeCell ref="AI89:AS90"/>
    <mergeCell ref="J16:K17"/>
    <mergeCell ref="C23:K25"/>
    <mergeCell ref="D26:K28"/>
    <mergeCell ref="D29:K30"/>
    <mergeCell ref="H31:K32"/>
    <mergeCell ref="H33:K34"/>
    <mergeCell ref="C35:K36"/>
    <mergeCell ref="C37:K38"/>
    <mergeCell ref="C39:K40"/>
    <mergeCell ref="G19:G20"/>
    <mergeCell ref="AI98:BJ103"/>
    <mergeCell ref="K102:L102"/>
    <mergeCell ref="K103:L103"/>
    <mergeCell ref="H103:J103"/>
    <mergeCell ref="H102:J102"/>
    <mergeCell ref="H101:J101"/>
    <mergeCell ref="J66:K67"/>
    <mergeCell ref="J68:K69"/>
    <mergeCell ref="J70:K71"/>
    <mergeCell ref="J72:K73"/>
    <mergeCell ref="J74:K75"/>
    <mergeCell ref="B99:J99"/>
    <mergeCell ref="H100:J100"/>
    <mergeCell ref="N92:S94"/>
    <mergeCell ref="N95:S97"/>
    <mergeCell ref="AT80:AX82"/>
    <mergeCell ref="BF80:BJ82"/>
    <mergeCell ref="AI83:AS85"/>
    <mergeCell ref="AT83:AX85"/>
    <mergeCell ref="BF83:BJ85"/>
    <mergeCell ref="AY80:BE80"/>
    <mergeCell ref="AY81:BE82"/>
    <mergeCell ref="AY83:BE84"/>
    <mergeCell ref="AY85:BE85"/>
    <mergeCell ref="AC102:AE103"/>
    <mergeCell ref="AC100:AE101"/>
    <mergeCell ref="AF102:AG103"/>
    <mergeCell ref="V101:W101"/>
    <mergeCell ref="V102:W102"/>
    <mergeCell ref="V103:W103"/>
    <mergeCell ref="E100:G101"/>
    <mergeCell ref="E102:G103"/>
    <mergeCell ref="B100:D103"/>
    <mergeCell ref="X100:AB103"/>
    <mergeCell ref="AI91:AS92"/>
    <mergeCell ref="AI93:AS95"/>
    <mergeCell ref="N89:S91"/>
    <mergeCell ref="AI96:BD97"/>
    <mergeCell ref="AB95:AG97"/>
    <mergeCell ref="T95:AA96"/>
    <mergeCell ref="T97:AA97"/>
    <mergeCell ref="AT89:AX90"/>
    <mergeCell ref="AY89:BE90"/>
    <mergeCell ref="AY91:BE92"/>
    <mergeCell ref="AY93:BE95"/>
    <mergeCell ref="Z74:AB75"/>
    <mergeCell ref="Z76:AB76"/>
    <mergeCell ref="T79:AA79"/>
    <mergeCell ref="S68:W69"/>
    <mergeCell ref="M35:V36"/>
    <mergeCell ref="M66:M67"/>
    <mergeCell ref="M68:M69"/>
    <mergeCell ref="M70:M71"/>
    <mergeCell ref="M72:M73"/>
    <mergeCell ref="J76:M76"/>
    <mergeCell ref="N60:R61"/>
    <mergeCell ref="N62:R63"/>
    <mergeCell ref="N64:R65"/>
    <mergeCell ref="N66:R67"/>
    <mergeCell ref="N68:R69"/>
    <mergeCell ref="N70:R71"/>
    <mergeCell ref="N72:R73"/>
    <mergeCell ref="N74:R75"/>
    <mergeCell ref="D47:K48"/>
    <mergeCell ref="D49:K49"/>
    <mergeCell ref="D50:K50"/>
    <mergeCell ref="D51:K52"/>
    <mergeCell ref="D53:K53"/>
    <mergeCell ref="C54:K54"/>
    <mergeCell ref="L41:L42"/>
    <mergeCell ref="X43:Z44"/>
    <mergeCell ref="X45:Z46"/>
    <mergeCell ref="X47:Z48"/>
    <mergeCell ref="AA31:AD32"/>
    <mergeCell ref="AA33:AD34"/>
    <mergeCell ref="AC54:AD54"/>
    <mergeCell ref="X54:AB54"/>
    <mergeCell ref="X21:AO22"/>
    <mergeCell ref="AE39:AH40"/>
    <mergeCell ref="AI39:AL40"/>
    <mergeCell ref="L43:L44"/>
    <mergeCell ref="L45:L46"/>
    <mergeCell ref="AI41:AL42"/>
    <mergeCell ref="AE43:AH44"/>
    <mergeCell ref="AI43:AL44"/>
    <mergeCell ref="AE41:AH42"/>
    <mergeCell ref="AA49:AD49"/>
    <mergeCell ref="X49:Z49"/>
    <mergeCell ref="AM13:AN14"/>
    <mergeCell ref="AM15:AN19"/>
    <mergeCell ref="AO13:AV14"/>
    <mergeCell ref="AO15:AV19"/>
    <mergeCell ref="AA47:AD48"/>
    <mergeCell ref="X11:Z14"/>
    <mergeCell ref="X15:Z19"/>
    <mergeCell ref="X29:Z30"/>
    <mergeCell ref="X31:Z32"/>
    <mergeCell ref="X33:Z34"/>
    <mergeCell ref="X35:Z36"/>
    <mergeCell ref="X37:Z38"/>
    <mergeCell ref="X39:Z40"/>
    <mergeCell ref="X41:Z42"/>
    <mergeCell ref="AA43:AD44"/>
    <mergeCell ref="AA45:AD46"/>
    <mergeCell ref="AR39:AT40"/>
    <mergeCell ref="AU39:AX40"/>
    <mergeCell ref="AR41:AT42"/>
    <mergeCell ref="AU41:AX42"/>
    <mergeCell ref="AR43:AT44"/>
    <mergeCell ref="AU43:AX44"/>
    <mergeCell ref="AX17:AY19"/>
    <mergeCell ref="BH66:BJ67"/>
    <mergeCell ref="BH68:BJ69"/>
    <mergeCell ref="BH70:BJ71"/>
    <mergeCell ref="BH72:BJ73"/>
    <mergeCell ref="BH74:BJ75"/>
    <mergeCell ref="BH76:BJ76"/>
    <mergeCell ref="S76:W76"/>
    <mergeCell ref="AF99:AG99"/>
    <mergeCell ref="X99:AE99"/>
    <mergeCell ref="BF89:BJ90"/>
    <mergeCell ref="AT91:AX92"/>
    <mergeCell ref="AT93:AX95"/>
    <mergeCell ref="BF91:BJ92"/>
    <mergeCell ref="BF93:BJ95"/>
    <mergeCell ref="T80:AA81"/>
    <mergeCell ref="T82:AA83"/>
    <mergeCell ref="T87:AA87"/>
    <mergeCell ref="T88:AA88"/>
    <mergeCell ref="T89:AA89"/>
    <mergeCell ref="T90:AA91"/>
    <mergeCell ref="AB89:AG91"/>
    <mergeCell ref="T92:AA92"/>
    <mergeCell ref="AB92:AG94"/>
    <mergeCell ref="T93:AA94"/>
    <mergeCell ref="BF54:BH54"/>
    <mergeCell ref="BF55:BH55"/>
    <mergeCell ref="AV51:BA52"/>
    <mergeCell ref="AV53:AZ53"/>
    <mergeCell ref="AV54:AZ54"/>
    <mergeCell ref="AV55:BE55"/>
    <mergeCell ref="AP41:AQ42"/>
    <mergeCell ref="AP43:AQ44"/>
    <mergeCell ref="AP45:AQ46"/>
    <mergeCell ref="AP47:AQ48"/>
    <mergeCell ref="AP49:AQ49"/>
    <mergeCell ref="AP51:AT52"/>
    <mergeCell ref="AP53:AT54"/>
    <mergeCell ref="AP55:AT56"/>
    <mergeCell ref="AY41:BB42"/>
    <mergeCell ref="BG41:BJ42"/>
    <mergeCell ref="BC41:BF42"/>
    <mergeCell ref="BC43:BF44"/>
    <mergeCell ref="AV60:AZ61"/>
    <mergeCell ref="BA60:BG61"/>
    <mergeCell ref="S66:W67"/>
    <mergeCell ref="B87:M88"/>
    <mergeCell ref="B89:M91"/>
    <mergeCell ref="B92:M94"/>
    <mergeCell ref="B95:M97"/>
    <mergeCell ref="B84:M86"/>
    <mergeCell ref="AF100:AG101"/>
    <mergeCell ref="K99:L99"/>
    <mergeCell ref="K100:L100"/>
    <mergeCell ref="K101:L101"/>
    <mergeCell ref="M100:O103"/>
    <mergeCell ref="P100:R100"/>
    <mergeCell ref="P101:R101"/>
    <mergeCell ref="P102:R102"/>
    <mergeCell ref="P103:R103"/>
    <mergeCell ref="S100:U100"/>
    <mergeCell ref="S101:U101"/>
    <mergeCell ref="S102:U102"/>
    <mergeCell ref="S103:U103"/>
    <mergeCell ref="M99:U99"/>
    <mergeCell ref="V99:W99"/>
    <mergeCell ref="V100:W100"/>
    <mergeCell ref="B79:M79"/>
    <mergeCell ref="B80:M81"/>
    <mergeCell ref="B82:M83"/>
    <mergeCell ref="BA62:BG63"/>
    <mergeCell ref="BA64:BG65"/>
    <mergeCell ref="BA66:BG67"/>
    <mergeCell ref="BA68:BG69"/>
    <mergeCell ref="BA70:BG71"/>
    <mergeCell ref="BA72:BG73"/>
    <mergeCell ref="BA74:BG75"/>
    <mergeCell ref="BA76:BG76"/>
    <mergeCell ref="AC70:AE71"/>
    <mergeCell ref="AC72:AE73"/>
    <mergeCell ref="AC74:AE75"/>
    <mergeCell ref="AC76:AE76"/>
    <mergeCell ref="AV62:AZ63"/>
    <mergeCell ref="AV64:AZ65"/>
    <mergeCell ref="AV66:AZ67"/>
    <mergeCell ref="AV68:AZ69"/>
    <mergeCell ref="AV70:AZ71"/>
    <mergeCell ref="AV72:AZ73"/>
    <mergeCell ref="AV74:AZ75"/>
    <mergeCell ref="AV76:AZ76"/>
    <mergeCell ref="N76:R76"/>
    <mergeCell ref="B1:BA1"/>
    <mergeCell ref="B2:G2"/>
    <mergeCell ref="E4:F4"/>
    <mergeCell ref="BC45:BF46"/>
    <mergeCell ref="BC47:BF48"/>
    <mergeCell ref="BC49:BF49"/>
    <mergeCell ref="BB53:BC53"/>
    <mergeCell ref="BB54:BC54"/>
    <mergeCell ref="AZ11:BJ13"/>
    <mergeCell ref="AZ14:BJ16"/>
    <mergeCell ref="AZ17:BJ19"/>
    <mergeCell ref="BG43:BJ44"/>
    <mergeCell ref="BG23:BJ28"/>
    <mergeCell ref="BG29:BJ30"/>
    <mergeCell ref="Y10:AB10"/>
    <mergeCell ref="D16:E17"/>
    <mergeCell ref="O19:P20"/>
    <mergeCell ref="BC25:BF28"/>
    <mergeCell ref="BC29:BF30"/>
    <mergeCell ref="AO11:AV12"/>
    <mergeCell ref="J19:K20"/>
    <mergeCell ref="AA11:AL14"/>
    <mergeCell ref="AA15:AL19"/>
    <mergeCell ref="M33:V34"/>
  </mergeCells>
  <phoneticPr fontId="2"/>
  <dataValidations count="13">
    <dataValidation type="whole" allowBlank="1" showInputMessage="1" showErrorMessage="1" error="数値を入力してください。" sqref="AH80:AH85 M31 BL23:BL28 M33 AH89:AH97 M53:M55 M57 AC54:AD54 AB55:AC56 AF53:AK56 AP53:AT56 BB53:BC54 BI53:BJ54 Z62:AB75 K100:L103 V100:W103 AF100:AG103">
      <formula1>0</formula1>
      <formula2>9999999999999</formula2>
    </dataValidation>
    <dataValidation type="whole" allowBlank="1" showInputMessage="1" showErrorMessage="1" error="1～12までの数値を入力してください。" sqref="M62 M64 M66 M68 M70 M72 M74">
      <formula1>1</formula1>
      <formula2>12</formula2>
    </dataValidation>
    <dataValidation type="list" allowBlank="1" showInputMessage="1" showErrorMessage="1" sqref="J62 J64 J72 J66 J68 J70 J74">
      <formula1>"　,R,H"</formula1>
    </dataValidation>
    <dataValidation type="whole" allowBlank="1" showInputMessage="1" showErrorMessage="1" error="数値を入力してください。" sqref="L62:L75">
      <formula1>1</formula1>
      <formula2>999</formula2>
    </dataValidation>
    <dataValidation type="whole" allowBlank="1" showInputMessage="1" showErrorMessage="1" error="100％以下の割合を数値で入力してください。" sqref="AT62:AU75">
      <formula1>0</formula1>
      <formula2>100</formula2>
    </dataValidation>
    <dataValidation allowBlank="1" showInputMessage="1" showErrorMessage="1" error="数値を入力してください。" sqref="M37"/>
    <dataValidation type="whole" allowBlank="1" showInputMessage="1" showErrorMessage="1" error="０以上の数値を入力してください。" sqref="N62:O62 N74:O74 N64:O64 N66:O66 N68:O68 N70:O70 N72:O72">
      <formula1>0</formula1>
      <formula2>9999999999999</formula2>
    </dataValidation>
    <dataValidation type="whole" allowBlank="1" showInputMessage="1" showErrorMessage="1" error="0以上の数値を入力してください。" sqref="M56:V56 M58:V58 M39:V52">
      <formula1>0</formula1>
      <formula2>9999999999999</formula2>
    </dataValidation>
    <dataValidation type="whole" allowBlank="1" showInputMessage="1" showErrorMessage="1" error="12以下の月数を入力してください。" sqref="AO29:AO48">
      <formula1>1</formula1>
      <formula2>12</formula2>
    </dataValidation>
    <dataValidation type="whole" allowBlank="1" showInputMessage="1" showErrorMessage="1" error="年数を入力してください。" sqref="AN29:AN48">
      <formula1>1</formula1>
      <formula2>9999</formula2>
    </dataValidation>
    <dataValidation type="whole" allowBlank="1" showInputMessage="1" showErrorMessage="1" error="数値を入力してください。" sqref="BC29 BC45 AP29:BB48 BC31 BC33 BC35 BC37 BC39 BC41 BC43 BG29:BJ48 BC47">
      <formula1>-9999999999999</formula1>
      <formula2>9999999999999</formula2>
    </dataValidation>
    <dataValidation type="whole" allowBlank="1" showInputMessage="1" showErrorMessage="1" error="数値を入力してください。" sqref="N80:AG83 T90:AA91 T93:AA94 T97:AA97 AB89:AG97 AY80:BJ85 AT91:BJ95">
      <formula1>-99999999999999</formula1>
      <formula2>99999999999999</formula2>
    </dataValidation>
    <dataValidation allowBlank="1" showInputMessage="1" showErrorMessage="1" error="0以上の数値を入力してください。" sqref="M23:V30 M35:V36"/>
  </dataValidations>
  <pageMargins left="0.39370078740157483" right="0.39370078740157483" top="0.59055118110236227" bottom="0" header="0.31496062992125984" footer="0"/>
  <pageSetup paperSize="9" orientation="landscape" r:id="rId1"/>
  <rowBreaks count="1" manualBreakCount="1">
    <brk id="58" max="57" man="1"/>
  </rowBreaks>
  <ignoredErrors>
    <ignoredError sqref="M23 M26 M29 M37 M35"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収支一般</vt:lpstr>
      <vt:lpstr>収支一般!Print_Area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大鶴 智裕</dc:creator>
  <cp:lastModifiedBy>  </cp:lastModifiedBy>
  <cp:lastPrinted>2024-10-24T01:39:15Z</cp:lastPrinted>
  <dcterms:created xsi:type="dcterms:W3CDTF">2020-11-19T02:41:34Z</dcterms:created>
  <dcterms:modified xsi:type="dcterms:W3CDTF">2025-01-16T02:42:10Z</dcterms:modified>
</cp:coreProperties>
</file>