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kmA/a65N8qqFi9Hr5uZpMNl7TCA2irel2mcrF9Vom8N8RJTDMmhHbGqXumolk45Om7LbE9GlUKbgF/vbey39g==" workbookSaltValue="T+sAWlZ/fRVPeNfOETuyY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<sst xmlns="http://schemas.openxmlformats.org/spreadsheetml/2006/main" count="297" uniqueCount="117">
  <si>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</si>
  <si>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</si>
  <si>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</si>
  <si>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</si>
  <si>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</si>
  <si>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</si>
  <si>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</si>
  <si>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</si>
  <si>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</si>
  <si>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</si>
  <si>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</si>
  <si>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</si>
  <si>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</si>
  <si>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</si>
  <si>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</si>
  <si>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</si>
  <si>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</si>
  <si>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</si>
  <si>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</si>
  <si>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</si>
  <si>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</si>
  <si>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</si>
  <si>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</si>
  <si>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</si>
  <si>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</si>
  <si>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</si>
  <si>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</si>
  <si>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</si>
  <si>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</si>
  <si>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</si>
  <si>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</si>
  <si>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</si>
  <si>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</si>
  <si>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</si>
  <si>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</si>
  <si>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</si>
  <si>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</si>
  <si>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</si>
  <si>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</si>
  <si>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</si>
  <si>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</si>
  <si>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</si>
  <si>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</si>
  <si>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</si>
  <si>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</si>
  <si>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</si>
  <si>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</si>
  <si>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</si>
  <si>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</si>
  <si>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</si>
  <si>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</si>
  <si>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</si>
  <si>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</si>
  <si>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</si>
  <si>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</si>
  <si>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</si>
  <si>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</si>
  <si>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</si>
  <si>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</si>
  <si>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</si>
  <si>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</si>
  <si>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</si>
  <si>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</si>
  <si>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</si>
  <si>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</si>
  <si>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</si>
  <si>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</si>
  <si>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</si>
  <si>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</si>
  <si>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</si>
  <si>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</si>
  <si>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</si>
  <si>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</si>
  <si>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</si>
  <si>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</si>
  <si>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</si>
  <si>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</si>
  <si>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</si>
  <si>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</si>
  <si>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</si>
  <si>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</si>
  <si>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</si>
  <si>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</si>
  <si>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</si>
  <si>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</si>
  <si>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</si>
  <si>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</si>
  <si>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</si>
  <si>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</si>
  <si>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</si>
  <si>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</si>
  <si>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</si>
  <si>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</si>
  <si>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</si>
  <si>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</si>
  <si>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</si>
  <si>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みやま市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</si>
  <si>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</si>
  <si>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</si>
  <si>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</si>
  <si>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</si>
  <si>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</si>
  <si>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</si>
  <si>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</si>
  <si>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</si>
  <si>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</si>
  <si>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</si>
  <si>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</si>
  <si>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</si>
  <si>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</si>
  <si>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</si>
  <si>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</si>
  <si>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</si>
  <si>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</si>
  <si>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既に整備が完了しており人口変動もさほどないため、使用料収入及び有収水量は横ばい傾向である。経費回収率及び汚水処理原価については類似団体平均と同程度の状態である。
今後については、人口の増加は見込まれず減少していくと予測され有収水量及び使用料の増加は見込めないと思われる。市内には３つの下水道があるため、他の下水処理施設との統合等を検討する必要もある。</t>
    <rPh sb="0" eb="1">
      <t>スデ</t>
    </rPh>
    <rPh sb="2" eb="4">
      <t>セイビ</t>
    </rPh>
    <rPh sb="5" eb="7">
      <t>カンリョウ</t>
    </rPh>
    <rPh sb="11" eb="13">
      <t>ジンコウ</t>
    </rPh>
    <rPh sb="13" eb="15">
      <t>ヘンドウ</t>
    </rPh>
    <rPh sb="24" eb="27">
      <t>シヨウリョウ</t>
    </rPh>
    <rPh sb="27" eb="29">
      <t>シュウニュウ</t>
    </rPh>
    <rPh sb="29" eb="30">
      <t>オヨ</t>
    </rPh>
    <rPh sb="31" eb="33">
      <t>ユウシュウ</t>
    </rPh>
    <rPh sb="33" eb="35">
      <t>スイリョウ</t>
    </rPh>
    <rPh sb="36" eb="37">
      <t>ヨコ</t>
    </rPh>
    <rPh sb="39" eb="41">
      <t>ケイコウ</t>
    </rPh>
    <rPh sb="45" eb="47">
      <t>ケイヒ</t>
    </rPh>
    <rPh sb="47" eb="49">
      <t>カイシュウ</t>
    </rPh>
    <rPh sb="49" eb="50">
      <t>リツ</t>
    </rPh>
    <rPh sb="50" eb="51">
      <t>オヨ</t>
    </rPh>
    <rPh sb="67" eb="69">
      <t>ヘイキン</t>
    </rPh>
    <rPh sb="70" eb="73">
      <t>ドウテイド</t>
    </rPh>
    <rPh sb="89" eb="91">
      <t>ジンコウ</t>
    </rPh>
    <rPh sb="92" eb="94">
      <t>ゾウカ</t>
    </rPh>
    <rPh sb="95" eb="97">
      <t>ミコ</t>
    </rPh>
    <rPh sb="100" eb="102">
      <t>ゲンショウ</t>
    </rPh>
    <rPh sb="107" eb="109">
      <t>ヨソク</t>
    </rPh>
    <rPh sb="111" eb="113">
      <t>ユウシュウ</t>
    </rPh>
    <rPh sb="113" eb="115">
      <t>スイリョウ</t>
    </rPh>
    <rPh sb="115" eb="116">
      <t>オヨ</t>
    </rPh>
    <rPh sb="117" eb="120">
      <t>シヨウリョウ</t>
    </rPh>
    <rPh sb="121" eb="123">
      <t>ゾウカ</t>
    </rPh>
    <rPh sb="124" eb="126">
      <t>ミコ</t>
    </rPh>
    <rPh sb="130" eb="131">
      <t>オモ</t>
    </rPh>
    <rPh sb="135" eb="137">
      <t>シナイ</t>
    </rPh>
    <rPh sb="142" eb="145">
      <t>ゲスイドウ</t>
    </rPh>
    <rPh sb="151" eb="152">
      <t>タ</t>
    </rPh>
    <rPh sb="153" eb="155">
      <t>ゲスイ</t>
    </rPh>
    <rPh sb="155" eb="157">
      <t>ショリ</t>
    </rPh>
    <rPh sb="157" eb="159">
      <t>シセツ</t>
    </rPh>
    <rPh sb="161" eb="163">
      <t>トウゴウ</t>
    </rPh>
    <rPh sb="163" eb="164">
      <t>トウ</t>
    </rPh>
    <rPh sb="165" eb="167">
      <t>ケントウ</t>
    </rPh>
    <rPh sb="169" eb="171">
      <t>ヒツヨウ</t>
    </rPh>
    <phoneticPr fontId="4"/>
  </si>
  <si>
    <t>浄化センターについては、設置後21年が経過している。機械設備においては、更新を計画的に行っている。
管渠においては、マンホール蓋を今後更新する必要がある。
管更新については、法定耐用年数を経過しておらず将来において必要となってくる。</t>
  </si>
  <si>
    <t>今後考えられる施設等の更新については、人口減少等により処理水量の減少が見込まれる施設については、更新時にダウンサイジング（施設規模・処理能力の縮小）や、他の処理区域との統合も視野に入れ財政計画を立て、健全な経営に努める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</si>
</sst>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F74-4AF5-9AB8-9AE92D65A0C1}"/>
            </c:ext>
          </c:extLst>
        </c:ser>
        <c:dLbls>
          <c:showLegendKey val="0"/>
          <c:showVal val="0"/>
          <c:showCatName val="0"/>
          <c:showSerName val="0"/>
          <c:showPercent val="0"/>
          <c:showBubbleSize val="0"/>
        </c:dLbls>
        <c:gapWidth val="150"/>
        <c:axId val="210372864"/>
        <c:axId val="21038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xmlns:c16r2="http://schemas.microsoft.com/office/drawing/2015/06/chart">
            <c:ext xmlns:c16="http://schemas.microsoft.com/office/drawing/2014/chart" uri="{C3380CC4-5D6E-409C-BE32-E72D297353CC}">
              <c16:uniqueId val="{00000001-CF74-4AF5-9AB8-9AE92D65A0C1}"/>
            </c:ext>
          </c:extLst>
        </c:ser>
        <c:dLbls>
          <c:showLegendKey val="0"/>
          <c:showVal val="0"/>
          <c:showCatName val="0"/>
          <c:showSerName val="0"/>
          <c:showPercent val="0"/>
          <c:showBubbleSize val="0"/>
        </c:dLbls>
        <c:marker val="1"/>
        <c:smooth val="0"/>
        <c:axId val="210372864"/>
        <c:axId val="210387328"/>
      </c:lineChart>
      <c:dateAx>
        <c:axId val="210372864"/>
        <c:scaling>
          <c:orientation val="minMax"/>
        </c:scaling>
        <c:delete val="1"/>
        <c:axPos val="b"/>
        <c:numFmt formatCode="&quot;H&quot;yy" sourceLinked="1"/>
        <c:majorTickMark val="none"/>
        <c:minorTickMark val="none"/>
        <c:tickLblPos val="none"/>
        <c:crossAx val="210387328"/>
        <c:crosses val="autoZero"/>
        <c:auto val="1"/>
        <c:lblOffset val="100"/>
        <c:baseTimeUnit val="years"/>
      </c:dateAx>
      <c:valAx>
        <c:axId val="2103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3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55.97</c:v>
                </c:pt>
                <c:pt idx="4">
                  <c:v>54.01</c:v>
                </c:pt>
              </c:numCache>
            </c:numRef>
          </c:val>
          <c:extLst xmlns:c16r2="http://schemas.microsoft.com/office/drawing/2015/06/chart">
            <c:ext xmlns:c16="http://schemas.microsoft.com/office/drawing/2014/chart" uri="{C3380CC4-5D6E-409C-BE32-E72D297353CC}">
              <c16:uniqueId val="{00000000-DA15-4F62-AA73-52B6E5D30078}"/>
            </c:ext>
          </c:extLst>
        </c:ser>
        <c:dLbls>
          <c:showLegendKey val="0"/>
          <c:showVal val="0"/>
          <c:showCatName val="0"/>
          <c:showSerName val="0"/>
          <c:showPercent val="0"/>
          <c:showBubbleSize val="0"/>
        </c:dLbls>
        <c:gapWidth val="150"/>
        <c:axId val="210938112"/>
        <c:axId val="21094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xmlns:c16r2="http://schemas.microsoft.com/office/drawing/2015/06/chart">
            <c:ext xmlns:c16="http://schemas.microsoft.com/office/drawing/2014/chart" uri="{C3380CC4-5D6E-409C-BE32-E72D297353CC}">
              <c16:uniqueId val="{00000001-DA15-4F62-AA73-52B6E5D30078}"/>
            </c:ext>
          </c:extLst>
        </c:ser>
        <c:dLbls>
          <c:showLegendKey val="0"/>
          <c:showVal val="0"/>
          <c:showCatName val="0"/>
          <c:showSerName val="0"/>
          <c:showPercent val="0"/>
          <c:showBubbleSize val="0"/>
        </c:dLbls>
        <c:marker val="1"/>
        <c:smooth val="0"/>
        <c:axId val="210938112"/>
        <c:axId val="210948480"/>
      </c:lineChart>
      <c:dateAx>
        <c:axId val="210938112"/>
        <c:scaling>
          <c:orientation val="minMax"/>
        </c:scaling>
        <c:delete val="1"/>
        <c:axPos val="b"/>
        <c:numFmt formatCode="&quot;H&quot;yy" sourceLinked="1"/>
        <c:majorTickMark val="none"/>
        <c:minorTickMark val="none"/>
        <c:tickLblPos val="none"/>
        <c:crossAx val="210948480"/>
        <c:crosses val="autoZero"/>
        <c:auto val="1"/>
        <c:lblOffset val="100"/>
        <c:baseTimeUnit val="years"/>
      </c:dateAx>
      <c:valAx>
        <c:axId val="2109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90.06</c:v>
                </c:pt>
                <c:pt idx="4">
                  <c:v>92.82</c:v>
                </c:pt>
              </c:numCache>
            </c:numRef>
          </c:val>
          <c:extLst xmlns:c16r2="http://schemas.microsoft.com/office/drawing/2015/06/chart">
            <c:ext xmlns:c16="http://schemas.microsoft.com/office/drawing/2014/chart" uri="{C3380CC4-5D6E-409C-BE32-E72D297353CC}">
              <c16:uniqueId val="{00000000-85CA-42CF-8B03-6284516A7515}"/>
            </c:ext>
          </c:extLst>
        </c:ser>
        <c:dLbls>
          <c:showLegendKey val="0"/>
          <c:showVal val="0"/>
          <c:showCatName val="0"/>
          <c:showSerName val="0"/>
          <c:showPercent val="0"/>
          <c:showBubbleSize val="0"/>
        </c:dLbls>
        <c:gapWidth val="150"/>
        <c:axId val="211004032"/>
        <c:axId val="2110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xmlns:c16r2="http://schemas.microsoft.com/office/drawing/2015/06/chart">
            <c:ext xmlns:c16="http://schemas.microsoft.com/office/drawing/2014/chart" uri="{C3380CC4-5D6E-409C-BE32-E72D297353CC}">
              <c16:uniqueId val="{00000001-85CA-42CF-8B03-6284516A7515}"/>
            </c:ext>
          </c:extLst>
        </c:ser>
        <c:dLbls>
          <c:showLegendKey val="0"/>
          <c:showVal val="0"/>
          <c:showCatName val="0"/>
          <c:showSerName val="0"/>
          <c:showPercent val="0"/>
          <c:showBubbleSize val="0"/>
        </c:dLbls>
        <c:marker val="1"/>
        <c:smooth val="0"/>
        <c:axId val="211004032"/>
        <c:axId val="211006208"/>
      </c:lineChart>
      <c:dateAx>
        <c:axId val="211004032"/>
        <c:scaling>
          <c:orientation val="minMax"/>
        </c:scaling>
        <c:delete val="1"/>
        <c:axPos val="b"/>
        <c:numFmt formatCode="&quot;H&quot;yy" sourceLinked="1"/>
        <c:majorTickMark val="none"/>
        <c:minorTickMark val="none"/>
        <c:tickLblPos val="none"/>
        <c:crossAx val="211006208"/>
        <c:crosses val="autoZero"/>
        <c:auto val="1"/>
        <c:lblOffset val="100"/>
        <c:baseTimeUnit val="years"/>
      </c:dateAx>
      <c:valAx>
        <c:axId val="2110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0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105.63</c:v>
                </c:pt>
                <c:pt idx="4">
                  <c:v>104.4</c:v>
                </c:pt>
              </c:numCache>
            </c:numRef>
          </c:val>
          <c:extLst xmlns:c16r2="http://schemas.microsoft.com/office/drawing/2015/06/chart">
            <c:ext xmlns:c16="http://schemas.microsoft.com/office/drawing/2014/chart" uri="{C3380CC4-5D6E-409C-BE32-E72D297353CC}">
              <c16:uniqueId val="{00000000-0C9A-46C1-A3EF-0FC662D3E1D9}"/>
            </c:ext>
          </c:extLst>
        </c:ser>
        <c:dLbls>
          <c:showLegendKey val="0"/>
          <c:showVal val="0"/>
          <c:showCatName val="0"/>
          <c:showSerName val="0"/>
          <c:showPercent val="0"/>
          <c:showBubbleSize val="0"/>
        </c:dLbls>
        <c:gapWidth val="150"/>
        <c:axId val="210410112"/>
        <c:axId val="21042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xmlns:c16r2="http://schemas.microsoft.com/office/drawing/2015/06/chart">
            <c:ext xmlns:c16="http://schemas.microsoft.com/office/drawing/2014/chart" uri="{C3380CC4-5D6E-409C-BE32-E72D297353CC}">
              <c16:uniqueId val="{00000001-0C9A-46C1-A3EF-0FC662D3E1D9}"/>
            </c:ext>
          </c:extLst>
        </c:ser>
        <c:dLbls>
          <c:showLegendKey val="0"/>
          <c:showVal val="0"/>
          <c:showCatName val="0"/>
          <c:showSerName val="0"/>
          <c:showPercent val="0"/>
          <c:showBubbleSize val="0"/>
        </c:dLbls>
        <c:marker val="1"/>
        <c:smooth val="0"/>
        <c:axId val="210410112"/>
        <c:axId val="210420480"/>
      </c:lineChart>
      <c:dateAx>
        <c:axId val="210410112"/>
        <c:scaling>
          <c:orientation val="minMax"/>
        </c:scaling>
        <c:delete val="1"/>
        <c:axPos val="b"/>
        <c:numFmt formatCode="&quot;H&quot;yy" sourceLinked="1"/>
        <c:majorTickMark val="none"/>
        <c:minorTickMark val="none"/>
        <c:tickLblPos val="none"/>
        <c:crossAx val="210420480"/>
        <c:crosses val="autoZero"/>
        <c:auto val="1"/>
        <c:lblOffset val="100"/>
        <c:baseTimeUnit val="years"/>
      </c:dateAx>
      <c:valAx>
        <c:axId val="2104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4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4.8099999999999996</c:v>
                </c:pt>
                <c:pt idx="4">
                  <c:v>9.5299999999999994</c:v>
                </c:pt>
              </c:numCache>
            </c:numRef>
          </c:val>
          <c:extLst xmlns:c16r2="http://schemas.microsoft.com/office/drawing/2015/06/chart">
            <c:ext xmlns:c16="http://schemas.microsoft.com/office/drawing/2014/chart" uri="{C3380CC4-5D6E-409C-BE32-E72D297353CC}">
              <c16:uniqueId val="{00000000-8F22-4425-ACC5-7DC536BF4A1D}"/>
            </c:ext>
          </c:extLst>
        </c:ser>
        <c:dLbls>
          <c:showLegendKey val="0"/>
          <c:showVal val="0"/>
          <c:showCatName val="0"/>
          <c:showSerName val="0"/>
          <c:showPercent val="0"/>
          <c:showBubbleSize val="0"/>
        </c:dLbls>
        <c:gapWidth val="150"/>
        <c:axId val="210578432"/>
        <c:axId val="21061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xmlns:c16r2="http://schemas.microsoft.com/office/drawing/2015/06/chart">
            <c:ext xmlns:c16="http://schemas.microsoft.com/office/drawing/2014/chart" uri="{C3380CC4-5D6E-409C-BE32-E72D297353CC}">
              <c16:uniqueId val="{00000001-8F22-4425-ACC5-7DC536BF4A1D}"/>
            </c:ext>
          </c:extLst>
        </c:ser>
        <c:dLbls>
          <c:showLegendKey val="0"/>
          <c:showVal val="0"/>
          <c:showCatName val="0"/>
          <c:showSerName val="0"/>
          <c:showPercent val="0"/>
          <c:showBubbleSize val="0"/>
        </c:dLbls>
        <c:marker val="1"/>
        <c:smooth val="0"/>
        <c:axId val="210578432"/>
        <c:axId val="210613376"/>
      </c:lineChart>
      <c:dateAx>
        <c:axId val="210578432"/>
        <c:scaling>
          <c:orientation val="minMax"/>
        </c:scaling>
        <c:delete val="1"/>
        <c:axPos val="b"/>
        <c:numFmt formatCode="&quot;H&quot;yy" sourceLinked="1"/>
        <c:majorTickMark val="none"/>
        <c:minorTickMark val="none"/>
        <c:tickLblPos val="none"/>
        <c:crossAx val="210613376"/>
        <c:crosses val="autoZero"/>
        <c:auto val="1"/>
        <c:lblOffset val="100"/>
        <c:baseTimeUnit val="years"/>
      </c:dateAx>
      <c:valAx>
        <c:axId val="2106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438-4324-AE0A-889009E4B790}"/>
            </c:ext>
          </c:extLst>
        </c:ser>
        <c:dLbls>
          <c:showLegendKey val="0"/>
          <c:showVal val="0"/>
          <c:showCatName val="0"/>
          <c:showSerName val="0"/>
          <c:showPercent val="0"/>
          <c:showBubbleSize val="0"/>
        </c:dLbls>
        <c:gapWidth val="150"/>
        <c:axId val="210632064"/>
        <c:axId val="21070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C438-4324-AE0A-889009E4B790}"/>
            </c:ext>
          </c:extLst>
        </c:ser>
        <c:dLbls>
          <c:showLegendKey val="0"/>
          <c:showVal val="0"/>
          <c:showCatName val="0"/>
          <c:showSerName val="0"/>
          <c:showPercent val="0"/>
          <c:showBubbleSize val="0"/>
        </c:dLbls>
        <c:marker val="1"/>
        <c:smooth val="0"/>
        <c:axId val="210632064"/>
        <c:axId val="210703872"/>
      </c:lineChart>
      <c:dateAx>
        <c:axId val="210632064"/>
        <c:scaling>
          <c:orientation val="minMax"/>
        </c:scaling>
        <c:delete val="1"/>
        <c:axPos val="b"/>
        <c:numFmt formatCode="&quot;H&quot;yy" sourceLinked="1"/>
        <c:majorTickMark val="none"/>
        <c:minorTickMark val="none"/>
        <c:tickLblPos val="none"/>
        <c:crossAx val="210703872"/>
        <c:crosses val="autoZero"/>
        <c:auto val="1"/>
        <c:lblOffset val="100"/>
        <c:baseTimeUnit val="years"/>
      </c:dateAx>
      <c:valAx>
        <c:axId val="2107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69E-486C-84C1-9F95DCC92E32}"/>
            </c:ext>
          </c:extLst>
        </c:ser>
        <c:dLbls>
          <c:showLegendKey val="0"/>
          <c:showVal val="0"/>
          <c:showCatName val="0"/>
          <c:showSerName val="0"/>
          <c:showPercent val="0"/>
          <c:showBubbleSize val="0"/>
        </c:dLbls>
        <c:gapWidth val="150"/>
        <c:axId val="210765696"/>
        <c:axId val="21076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xmlns:c16r2="http://schemas.microsoft.com/office/drawing/2015/06/chart">
            <c:ext xmlns:c16="http://schemas.microsoft.com/office/drawing/2014/chart" uri="{C3380CC4-5D6E-409C-BE32-E72D297353CC}">
              <c16:uniqueId val="{00000001-C69E-486C-84C1-9F95DCC92E32}"/>
            </c:ext>
          </c:extLst>
        </c:ser>
        <c:dLbls>
          <c:showLegendKey val="0"/>
          <c:showVal val="0"/>
          <c:showCatName val="0"/>
          <c:showSerName val="0"/>
          <c:showPercent val="0"/>
          <c:showBubbleSize val="0"/>
        </c:dLbls>
        <c:marker val="1"/>
        <c:smooth val="0"/>
        <c:axId val="210765696"/>
        <c:axId val="210767872"/>
      </c:lineChart>
      <c:dateAx>
        <c:axId val="210765696"/>
        <c:scaling>
          <c:orientation val="minMax"/>
        </c:scaling>
        <c:delete val="1"/>
        <c:axPos val="b"/>
        <c:numFmt formatCode="&quot;H&quot;yy" sourceLinked="1"/>
        <c:majorTickMark val="none"/>
        <c:minorTickMark val="none"/>
        <c:tickLblPos val="none"/>
        <c:crossAx val="210767872"/>
        <c:crosses val="autoZero"/>
        <c:auto val="1"/>
        <c:lblOffset val="100"/>
        <c:baseTimeUnit val="years"/>
      </c:dateAx>
      <c:valAx>
        <c:axId val="2107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53.76</c:v>
                </c:pt>
                <c:pt idx="4">
                  <c:v>69.86</c:v>
                </c:pt>
              </c:numCache>
            </c:numRef>
          </c:val>
          <c:extLst xmlns:c16r2="http://schemas.microsoft.com/office/drawing/2015/06/chart">
            <c:ext xmlns:c16="http://schemas.microsoft.com/office/drawing/2014/chart" uri="{C3380CC4-5D6E-409C-BE32-E72D297353CC}">
              <c16:uniqueId val="{00000000-EC87-4027-AF18-16FF4CA20A9A}"/>
            </c:ext>
          </c:extLst>
        </c:ser>
        <c:dLbls>
          <c:showLegendKey val="0"/>
          <c:showVal val="0"/>
          <c:showCatName val="0"/>
          <c:showSerName val="0"/>
          <c:showPercent val="0"/>
          <c:showBubbleSize val="0"/>
        </c:dLbls>
        <c:gapWidth val="150"/>
        <c:axId val="210790656"/>
        <c:axId val="21080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xmlns:c16r2="http://schemas.microsoft.com/office/drawing/2015/06/chart">
            <c:ext xmlns:c16="http://schemas.microsoft.com/office/drawing/2014/chart" uri="{C3380CC4-5D6E-409C-BE32-E72D297353CC}">
              <c16:uniqueId val="{00000001-EC87-4027-AF18-16FF4CA20A9A}"/>
            </c:ext>
          </c:extLst>
        </c:ser>
        <c:dLbls>
          <c:showLegendKey val="0"/>
          <c:showVal val="0"/>
          <c:showCatName val="0"/>
          <c:showSerName val="0"/>
          <c:showPercent val="0"/>
          <c:showBubbleSize val="0"/>
        </c:dLbls>
        <c:marker val="1"/>
        <c:smooth val="0"/>
        <c:axId val="210790656"/>
        <c:axId val="210805120"/>
      </c:lineChart>
      <c:dateAx>
        <c:axId val="210790656"/>
        <c:scaling>
          <c:orientation val="minMax"/>
        </c:scaling>
        <c:delete val="1"/>
        <c:axPos val="b"/>
        <c:numFmt formatCode="&quot;H&quot;yy" sourceLinked="1"/>
        <c:majorTickMark val="none"/>
        <c:minorTickMark val="none"/>
        <c:tickLblPos val="none"/>
        <c:crossAx val="210805120"/>
        <c:crosses val="autoZero"/>
        <c:auto val="1"/>
        <c:lblOffset val="100"/>
        <c:baseTimeUnit val="years"/>
      </c:dateAx>
      <c:valAx>
        <c:axId val="2108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507.48</c:v>
                </c:pt>
                <c:pt idx="4">
                  <c:v>619.76</c:v>
                </c:pt>
              </c:numCache>
            </c:numRef>
          </c:val>
          <c:extLst xmlns:c16r2="http://schemas.microsoft.com/office/drawing/2015/06/chart">
            <c:ext xmlns:c16="http://schemas.microsoft.com/office/drawing/2014/chart" uri="{C3380CC4-5D6E-409C-BE32-E72D297353CC}">
              <c16:uniqueId val="{00000000-AF25-4258-95F6-5F71A90C6957}"/>
            </c:ext>
          </c:extLst>
        </c:ser>
        <c:dLbls>
          <c:showLegendKey val="0"/>
          <c:showVal val="0"/>
          <c:showCatName val="0"/>
          <c:showSerName val="0"/>
          <c:showPercent val="0"/>
          <c:showBubbleSize val="0"/>
        </c:dLbls>
        <c:gapWidth val="150"/>
        <c:axId val="211104896"/>
        <c:axId val="21110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xmlns:c16r2="http://schemas.microsoft.com/office/drawing/2015/06/chart">
            <c:ext xmlns:c16="http://schemas.microsoft.com/office/drawing/2014/chart" uri="{C3380CC4-5D6E-409C-BE32-E72D297353CC}">
              <c16:uniqueId val="{00000001-AF25-4258-95F6-5F71A90C6957}"/>
            </c:ext>
          </c:extLst>
        </c:ser>
        <c:dLbls>
          <c:showLegendKey val="0"/>
          <c:showVal val="0"/>
          <c:showCatName val="0"/>
          <c:showSerName val="0"/>
          <c:showPercent val="0"/>
          <c:showBubbleSize val="0"/>
        </c:dLbls>
        <c:marker val="1"/>
        <c:smooth val="0"/>
        <c:axId val="211104896"/>
        <c:axId val="211106816"/>
      </c:lineChart>
      <c:dateAx>
        <c:axId val="211104896"/>
        <c:scaling>
          <c:orientation val="minMax"/>
        </c:scaling>
        <c:delete val="1"/>
        <c:axPos val="b"/>
        <c:numFmt formatCode="&quot;H&quot;yy" sourceLinked="1"/>
        <c:majorTickMark val="none"/>
        <c:minorTickMark val="none"/>
        <c:tickLblPos val="none"/>
        <c:crossAx val="211106816"/>
        <c:crosses val="autoZero"/>
        <c:auto val="1"/>
        <c:lblOffset val="100"/>
        <c:baseTimeUnit val="years"/>
      </c:dateAx>
      <c:valAx>
        <c:axId val="2111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46.26</c:v>
                </c:pt>
                <c:pt idx="4">
                  <c:v>57.06</c:v>
                </c:pt>
              </c:numCache>
            </c:numRef>
          </c:val>
          <c:extLst xmlns:c16r2="http://schemas.microsoft.com/office/drawing/2015/06/chart">
            <c:ext xmlns:c16="http://schemas.microsoft.com/office/drawing/2014/chart" uri="{C3380CC4-5D6E-409C-BE32-E72D297353CC}">
              <c16:uniqueId val="{00000000-D32C-43FD-8A9A-90C87B00984E}"/>
            </c:ext>
          </c:extLst>
        </c:ser>
        <c:dLbls>
          <c:showLegendKey val="0"/>
          <c:showVal val="0"/>
          <c:showCatName val="0"/>
          <c:showSerName val="0"/>
          <c:showPercent val="0"/>
          <c:showBubbleSize val="0"/>
        </c:dLbls>
        <c:gapWidth val="150"/>
        <c:axId val="211142144"/>
        <c:axId val="21114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xmlns:c16r2="http://schemas.microsoft.com/office/drawing/2015/06/chart">
            <c:ext xmlns:c16="http://schemas.microsoft.com/office/drawing/2014/chart" uri="{C3380CC4-5D6E-409C-BE32-E72D297353CC}">
              <c16:uniqueId val="{00000001-D32C-43FD-8A9A-90C87B00984E}"/>
            </c:ext>
          </c:extLst>
        </c:ser>
        <c:dLbls>
          <c:showLegendKey val="0"/>
          <c:showVal val="0"/>
          <c:showCatName val="0"/>
          <c:showSerName val="0"/>
          <c:showPercent val="0"/>
          <c:showBubbleSize val="0"/>
        </c:dLbls>
        <c:marker val="1"/>
        <c:smooth val="0"/>
        <c:axId val="211142144"/>
        <c:axId val="211144064"/>
      </c:lineChart>
      <c:dateAx>
        <c:axId val="211142144"/>
        <c:scaling>
          <c:orientation val="minMax"/>
        </c:scaling>
        <c:delete val="1"/>
        <c:axPos val="b"/>
        <c:numFmt formatCode="&quot;H&quot;yy" sourceLinked="1"/>
        <c:majorTickMark val="none"/>
        <c:minorTickMark val="none"/>
        <c:tickLblPos val="none"/>
        <c:crossAx val="211144064"/>
        <c:crosses val="autoZero"/>
        <c:auto val="1"/>
        <c:lblOffset val="100"/>
        <c:baseTimeUnit val="years"/>
      </c:dateAx>
      <c:valAx>
        <c:axId val="2111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371.17</c:v>
                </c:pt>
                <c:pt idx="4">
                  <c:v>300.47000000000003</c:v>
                </c:pt>
              </c:numCache>
            </c:numRef>
          </c:val>
          <c:extLst xmlns:c16r2="http://schemas.microsoft.com/office/drawing/2015/06/chart">
            <c:ext xmlns:c16="http://schemas.microsoft.com/office/drawing/2014/chart" uri="{C3380CC4-5D6E-409C-BE32-E72D297353CC}">
              <c16:uniqueId val="{00000000-8747-4BC1-9F5D-AA7C9E83B416}"/>
            </c:ext>
          </c:extLst>
        </c:ser>
        <c:dLbls>
          <c:showLegendKey val="0"/>
          <c:showVal val="0"/>
          <c:showCatName val="0"/>
          <c:showSerName val="0"/>
          <c:showPercent val="0"/>
          <c:showBubbleSize val="0"/>
        </c:dLbls>
        <c:gapWidth val="150"/>
        <c:axId val="210913152"/>
        <c:axId val="21091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8747-4BC1-9F5D-AA7C9E83B416}"/>
            </c:ext>
          </c:extLst>
        </c:ser>
        <c:dLbls>
          <c:showLegendKey val="0"/>
          <c:showVal val="0"/>
          <c:showCatName val="0"/>
          <c:showSerName val="0"/>
          <c:showPercent val="0"/>
          <c:showBubbleSize val="0"/>
        </c:dLbls>
        <c:marker val="1"/>
        <c:smooth val="0"/>
        <c:axId val="210913152"/>
        <c:axId val="210919424"/>
      </c:lineChart>
      <c:dateAx>
        <c:axId val="210913152"/>
        <c:scaling>
          <c:orientation val="minMax"/>
        </c:scaling>
        <c:delete val="1"/>
        <c:axPos val="b"/>
        <c:numFmt formatCode="&quot;H&quot;yy" sourceLinked="1"/>
        <c:majorTickMark val="none"/>
        <c:minorTickMark val="none"/>
        <c:tickLblPos val="none"/>
        <c:crossAx val="210919424"/>
        <c:crosses val="autoZero"/>
        <c:auto val="1"/>
        <c:lblOffset val="100"/>
        <c:baseTimeUnit val="years"/>
      </c:dateAx>
      <c:valAx>
        <c:axId val="2109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福岡県　みやま市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36033</v>
      </c>
      <c r="AM8" s="37"/>
      <c r="AN8" s="37"/>
      <c r="AO8" s="37"/>
      <c r="AP8" s="37"/>
      <c r="AQ8" s="37"/>
      <c r="AR8" s="37"/>
      <c r="AS8" s="37"/>
      <c r="AT8" s="38">
        <f>データ!T6</f>
        <v>105.21</v>
      </c>
      <c r="AU8" s="38"/>
      <c r="AV8" s="38"/>
      <c r="AW8" s="38"/>
      <c r="AX8" s="38"/>
      <c r="AY8" s="38"/>
      <c r="AZ8" s="38"/>
      <c r="BA8" s="38"/>
      <c r="BB8" s="38">
        <f>データ!U6</f>
        <v>342.49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73.040000000000006</v>
      </c>
      <c r="J10" s="38"/>
      <c r="K10" s="38"/>
      <c r="L10" s="38"/>
      <c r="M10" s="38"/>
      <c r="N10" s="38"/>
      <c r="O10" s="38"/>
      <c r="P10" s="38">
        <f>データ!P6</f>
        <v>3.07</v>
      </c>
      <c r="Q10" s="38"/>
      <c r="R10" s="38"/>
      <c r="S10" s="38"/>
      <c r="T10" s="38"/>
      <c r="U10" s="38"/>
      <c r="V10" s="38"/>
      <c r="W10" s="38">
        <f>データ!Q6</f>
        <v>69.459999999999994</v>
      </c>
      <c r="X10" s="38"/>
      <c r="Y10" s="38"/>
      <c r="Z10" s="38"/>
      <c r="AA10" s="38"/>
      <c r="AB10" s="38"/>
      <c r="AC10" s="38"/>
      <c r="AD10" s="37">
        <f>データ!R6</f>
        <v>3705</v>
      </c>
      <c r="AE10" s="37"/>
      <c r="AF10" s="37"/>
      <c r="AG10" s="37"/>
      <c r="AH10" s="37"/>
      <c r="AI10" s="37"/>
      <c r="AJ10" s="37"/>
      <c r="AK10" s="2"/>
      <c r="AL10" s="37">
        <f>データ!V6</f>
        <v>1100</v>
      </c>
      <c r="AM10" s="37"/>
      <c r="AN10" s="37"/>
      <c r="AO10" s="37"/>
      <c r="AP10" s="37"/>
      <c r="AQ10" s="37"/>
      <c r="AR10" s="37"/>
      <c r="AS10" s="37"/>
      <c r="AT10" s="38">
        <f>データ!W6</f>
        <v>0.34</v>
      </c>
      <c r="AU10" s="38"/>
      <c r="AV10" s="38"/>
      <c r="AW10" s="38"/>
      <c r="AX10" s="38"/>
      <c r="AY10" s="38"/>
      <c r="AZ10" s="38"/>
      <c r="BA10" s="38"/>
      <c r="BB10" s="38">
        <f>データ!X6</f>
        <v>3235.29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nv+2PqnFSM3QBmP4AmFjTe08GDm2wkhPkwuJA2YiWgaMlDL/Ah+xtDkv0ygLXWt9lovRF+Use+5coBbMn06AWQ==" saltValue="JKRpyUrLXYARD/k85a9Kv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402290</v>
      </c>
      <c r="D6" s="19">
        <f t="shared" si="3"/>
        <v>46</v>
      </c>
      <c r="E6" s="19">
        <f t="shared" si="3"/>
        <v>17</v>
      </c>
      <c r="F6" s="19">
        <f t="shared" si="3"/>
        <v>5</v>
      </c>
      <c r="G6" s="19">
        <f t="shared" si="3"/>
        <v>0</v>
      </c>
      <c r="H6" s="19" t="str">
        <f t="shared" si="3"/>
        <v>福岡県　みやま市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73.040000000000006</v>
      </c>
      <c r="P6" s="20">
        <f t="shared" si="3"/>
        <v>3.07</v>
      </c>
      <c r="Q6" s="20">
        <f t="shared" si="3"/>
        <v>69.459999999999994</v>
      </c>
      <c r="R6" s="20">
        <f t="shared" si="3"/>
        <v>3705</v>
      </c>
      <c r="S6" s="20">
        <f t="shared" si="3"/>
        <v>36033</v>
      </c>
      <c r="T6" s="20">
        <f t="shared" si="3"/>
        <v>105.21</v>
      </c>
      <c r="U6" s="20">
        <f t="shared" si="3"/>
        <v>342.49</v>
      </c>
      <c r="V6" s="20">
        <f t="shared" si="3"/>
        <v>1100</v>
      </c>
      <c r="W6" s="20">
        <f t="shared" si="3"/>
        <v>0.34</v>
      </c>
      <c r="X6" s="20">
        <f t="shared" si="3"/>
        <v>3235.29</v>
      </c>
      <c r="Y6" s="21" t="str">
        <f>IF(Y7="",NA(),Y7)</f>
        <v>-</v>
      </c>
      <c r="Z6" s="21" t="str">
        <f t="shared" ref="Z6:AH6" si="4">IF(Z7="",NA(),Z7)</f>
        <v>-</v>
      </c>
      <c r="AA6" s="21" t="str">
        <f t="shared" si="4"/>
        <v>-</v>
      </c>
      <c r="AB6" s="21">
        <f t="shared" si="4"/>
        <v>105.63</v>
      </c>
      <c r="AC6" s="21">
        <f t="shared" si="4"/>
        <v>104.4</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53.76</v>
      </c>
      <c r="AY6" s="21">
        <f t="shared" si="6"/>
        <v>69.86</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507.48</v>
      </c>
      <c r="BJ6" s="21">
        <f t="shared" si="7"/>
        <v>619.76</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46.26</v>
      </c>
      <c r="BU6" s="21">
        <f t="shared" si="8"/>
        <v>57.06</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371.17</v>
      </c>
      <c r="CF6" s="21">
        <f t="shared" si="9"/>
        <v>300.47000000000003</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55.97</v>
      </c>
      <c r="CQ6" s="21">
        <f t="shared" si="10"/>
        <v>54.01</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90.06</v>
      </c>
      <c r="DB6" s="21">
        <f t="shared" si="11"/>
        <v>92.82</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4.8099999999999996</v>
      </c>
      <c r="DM6" s="21">
        <f t="shared" si="12"/>
        <v>9.5299999999999994</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402290</v>
      </c>
      <c r="D7" s="23">
        <v>46</v>
      </c>
      <c r="E7" s="23">
        <v>17</v>
      </c>
      <c r="F7" s="23">
        <v>5</v>
      </c>
      <c r="G7" s="23">
        <v>0</v>
      </c>
      <c r="H7" s="23" t="s">
        <v>96</v>
      </c>
      <c r="I7" s="23" t="s">
        <v>97</v>
      </c>
      <c r="J7" s="23" t="s">
        <v>98</v>
      </c>
      <c r="K7" s="23" t="s">
        <v>99</v>
      </c>
      <c r="L7" s="23" t="s">
        <v>100</v>
      </c>
      <c r="M7" s="23" t="s">
        <v>101</v>
      </c>
      <c r="N7" s="24" t="s">
        <v>102</v>
      </c>
      <c r="O7" s="24">
        <v>73.040000000000006</v>
      </c>
      <c r="P7" s="24">
        <v>3.07</v>
      </c>
      <c r="Q7" s="24">
        <v>69.459999999999994</v>
      </c>
      <c r="R7" s="24">
        <v>3705</v>
      </c>
      <c r="S7" s="24">
        <v>36033</v>
      </c>
      <c r="T7" s="24">
        <v>105.21</v>
      </c>
      <c r="U7" s="24">
        <v>342.49</v>
      </c>
      <c r="V7" s="24">
        <v>1100</v>
      </c>
      <c r="W7" s="24">
        <v>0.34</v>
      </c>
      <c r="X7" s="24">
        <v>3235.29</v>
      </c>
      <c r="Y7" s="24" t="s">
        <v>102</v>
      </c>
      <c r="Z7" s="24" t="s">
        <v>102</v>
      </c>
      <c r="AA7" s="24" t="s">
        <v>102</v>
      </c>
      <c r="AB7" s="24">
        <v>105.63</v>
      </c>
      <c r="AC7" s="24">
        <v>104.4</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53.76</v>
      </c>
      <c r="AY7" s="24">
        <v>69.86</v>
      </c>
      <c r="AZ7" s="24" t="s">
        <v>102</v>
      </c>
      <c r="BA7" s="24" t="s">
        <v>102</v>
      </c>
      <c r="BB7" s="24" t="s">
        <v>102</v>
      </c>
      <c r="BC7" s="24">
        <v>29.13</v>
      </c>
      <c r="BD7" s="24">
        <v>35.69</v>
      </c>
      <c r="BE7" s="24">
        <v>34.770000000000003</v>
      </c>
      <c r="BF7" s="24" t="s">
        <v>102</v>
      </c>
      <c r="BG7" s="24" t="s">
        <v>102</v>
      </c>
      <c r="BH7" s="24" t="s">
        <v>102</v>
      </c>
      <c r="BI7" s="24">
        <v>507.48</v>
      </c>
      <c r="BJ7" s="24">
        <v>619.76</v>
      </c>
      <c r="BK7" s="24" t="s">
        <v>102</v>
      </c>
      <c r="BL7" s="24" t="s">
        <v>102</v>
      </c>
      <c r="BM7" s="24" t="s">
        <v>102</v>
      </c>
      <c r="BN7" s="24">
        <v>867.83</v>
      </c>
      <c r="BO7" s="24">
        <v>791.76</v>
      </c>
      <c r="BP7" s="24">
        <v>786.37</v>
      </c>
      <c r="BQ7" s="24" t="s">
        <v>102</v>
      </c>
      <c r="BR7" s="24" t="s">
        <v>102</v>
      </c>
      <c r="BS7" s="24" t="s">
        <v>102</v>
      </c>
      <c r="BT7" s="24">
        <v>46.26</v>
      </c>
      <c r="BU7" s="24">
        <v>57.06</v>
      </c>
      <c r="BV7" s="24" t="s">
        <v>102</v>
      </c>
      <c r="BW7" s="24" t="s">
        <v>102</v>
      </c>
      <c r="BX7" s="24" t="s">
        <v>102</v>
      </c>
      <c r="BY7" s="24">
        <v>57.08</v>
      </c>
      <c r="BZ7" s="24">
        <v>56.26</v>
      </c>
      <c r="CA7" s="24">
        <v>60.65</v>
      </c>
      <c r="CB7" s="24" t="s">
        <v>102</v>
      </c>
      <c r="CC7" s="24" t="s">
        <v>102</v>
      </c>
      <c r="CD7" s="24" t="s">
        <v>102</v>
      </c>
      <c r="CE7" s="24">
        <v>371.17</v>
      </c>
      <c r="CF7" s="24">
        <v>300.47000000000003</v>
      </c>
      <c r="CG7" s="24" t="s">
        <v>102</v>
      </c>
      <c r="CH7" s="24" t="s">
        <v>102</v>
      </c>
      <c r="CI7" s="24" t="s">
        <v>102</v>
      </c>
      <c r="CJ7" s="24">
        <v>274.99</v>
      </c>
      <c r="CK7" s="24">
        <v>282.08999999999997</v>
      </c>
      <c r="CL7" s="24">
        <v>256.97000000000003</v>
      </c>
      <c r="CM7" s="24" t="s">
        <v>102</v>
      </c>
      <c r="CN7" s="24" t="s">
        <v>102</v>
      </c>
      <c r="CO7" s="24" t="s">
        <v>102</v>
      </c>
      <c r="CP7" s="24">
        <v>55.97</v>
      </c>
      <c r="CQ7" s="24">
        <v>54.01</v>
      </c>
      <c r="CR7" s="24" t="s">
        <v>102</v>
      </c>
      <c r="CS7" s="24" t="s">
        <v>102</v>
      </c>
      <c r="CT7" s="24" t="s">
        <v>102</v>
      </c>
      <c r="CU7" s="24">
        <v>54.83</v>
      </c>
      <c r="CV7" s="24">
        <v>66.53</v>
      </c>
      <c r="CW7" s="24">
        <v>61.14</v>
      </c>
      <c r="CX7" s="24" t="s">
        <v>102</v>
      </c>
      <c r="CY7" s="24" t="s">
        <v>102</v>
      </c>
      <c r="CZ7" s="24" t="s">
        <v>102</v>
      </c>
      <c r="DA7" s="24">
        <v>90.06</v>
      </c>
      <c r="DB7" s="24">
        <v>92.82</v>
      </c>
      <c r="DC7" s="24" t="s">
        <v>102</v>
      </c>
      <c r="DD7" s="24" t="s">
        <v>102</v>
      </c>
      <c r="DE7" s="24" t="s">
        <v>102</v>
      </c>
      <c r="DF7" s="24">
        <v>84.7</v>
      </c>
      <c r="DG7" s="24">
        <v>84.67</v>
      </c>
      <c r="DH7" s="24">
        <v>86.91</v>
      </c>
      <c r="DI7" s="24" t="s">
        <v>102</v>
      </c>
      <c r="DJ7" s="24" t="s">
        <v>102</v>
      </c>
      <c r="DK7" s="24" t="s">
        <v>102</v>
      </c>
      <c r="DL7" s="24">
        <v>4.8099999999999996</v>
      </c>
      <c r="DM7" s="24">
        <v>9.5299999999999994</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2023-01-12T23:46:36Z</dcterms:created>
  <dcterms:modified xsi:type="dcterms:W3CDTF">2023-03-03T00:26:32Z</dcterms:modified>
  <cp:category/>
</cp:coreProperties>
</file>